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170" windowHeight="6060" activeTab="2"/>
  </bookViews>
  <sheets>
    <sheet name="Жұмыс оқу жоспары" sheetId="31" r:id="rId1"/>
    <sheet name="титулка" sheetId="33" r:id="rId2"/>
    <sheet name="РУП МдТ каз" sheetId="32" r:id="rId3"/>
  </sheets>
  <calcPr calcId="125725"/>
</workbook>
</file>

<file path=xl/calcChain.xml><?xml version="1.0" encoding="utf-8"?>
<calcChain xmlns="http://schemas.openxmlformats.org/spreadsheetml/2006/main">
  <c r="H30" i="32"/>
  <c r="AK47" i="31"/>
  <c r="V47"/>
  <c r="P47"/>
  <c r="J47"/>
  <c r="E47"/>
  <c r="H45"/>
  <c r="H44"/>
  <c r="H43"/>
  <c r="H47" s="1"/>
  <c r="H26" i="32" l="1"/>
  <c r="O25"/>
  <c r="N25"/>
  <c r="H25" s="1"/>
  <c r="M25"/>
  <c r="H24"/>
  <c r="H23"/>
  <c r="I23" s="1"/>
  <c r="H22"/>
  <c r="I22" s="1"/>
  <c r="H21"/>
  <c r="H20"/>
  <c r="H19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</calcChain>
</file>

<file path=xl/sharedStrings.xml><?xml version="1.0" encoding="utf-8"?>
<sst xmlns="http://schemas.openxmlformats.org/spreadsheetml/2006/main" count="424" uniqueCount="295">
  <si>
    <t>Индекс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</si>
  <si>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</si>
  <si>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</si>
  <si>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</si>
  <si>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</si>
  <si>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</si>
  <si>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</si>
  <si>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</si>
  <si>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</si>
  <si>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</si>
  <si>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</si>
  <si>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</si>
  <si>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</si>
  <si>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</si>
  <si>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</si>
  <si>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</si>
  <si>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</si>
  <si>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</si>
  <si>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</si>
  <si>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</si>
  <si>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</si>
  <si>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К 00</t>
  </si>
  <si>
    <t>Ф 00</t>
  </si>
  <si>
    <t>КМ</t>
  </si>
  <si>
    <t xml:space="preserve">Кредит саны / Количество 
кредитов
</t>
  </si>
  <si>
    <t>Физическая культура</t>
  </si>
  <si>
    <t>Экзамен</t>
  </si>
  <si>
    <t xml:space="preserve"> </t>
  </si>
  <si>
    <t>72 (2)</t>
  </si>
  <si>
    <t>72 (4)</t>
  </si>
  <si>
    <t>288(4)</t>
  </si>
  <si>
    <t>72 (5)</t>
  </si>
  <si>
    <t>288 (5)</t>
  </si>
  <si>
    <t>72(7)</t>
  </si>
  <si>
    <t>72(6)</t>
  </si>
  <si>
    <t>144(6)</t>
  </si>
  <si>
    <t>144(7)</t>
  </si>
  <si>
    <t>360 (3 )</t>
  </si>
  <si>
    <t>72 (8)</t>
  </si>
  <si>
    <t>288(8)</t>
  </si>
  <si>
    <t>Қазақстан Республикасының Білім және ғылым министрлігі</t>
  </si>
  <si>
    <t>____________К.Каржасов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</si>
  <si>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</si>
  <si>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Курс</t>
  </si>
  <si>
    <t>I</t>
  </si>
  <si>
    <t>IІ</t>
  </si>
  <si>
    <t>IІІ</t>
  </si>
  <si>
    <t>Р</t>
  </si>
  <si>
    <t>Резерв</t>
  </si>
  <si>
    <t>IV</t>
  </si>
  <si>
    <t>БМ 4</t>
  </si>
  <si>
    <t>Оқу үдерісінің жоспары</t>
  </si>
  <si>
    <t>Циклдер (модульдердің) атауы</t>
  </si>
  <si>
    <t>Пәндердің атауы</t>
  </si>
  <si>
    <t>Бақылау нысаны</t>
  </si>
  <si>
    <t>Семестр бойынша бөлінуі</t>
  </si>
  <si>
    <t>Сынақ (дифференциалды сынақ)</t>
  </si>
  <si>
    <t>Бақылау жұмысы</t>
  </si>
  <si>
    <t>Барлығы</t>
  </si>
  <si>
    <t>оның ішінде</t>
  </si>
  <si>
    <t>теориялық оқыту</t>
  </si>
  <si>
    <t>зертханалық - практикалық жұмыстар</t>
  </si>
  <si>
    <t>курсытқ жұмыс/жоба</t>
  </si>
  <si>
    <t>Өндірістік оқыту және/ немесе кәсіптік (педагогикалық) практика</t>
  </si>
  <si>
    <t xml:space="preserve">Оқу уақытының көлемі (сағат) </t>
  </si>
  <si>
    <t>ЖБП 00</t>
  </si>
  <si>
    <t>Жалпы білім беретін пәндер</t>
  </si>
  <si>
    <t>Міндетті пәндер</t>
  </si>
  <si>
    <t>ЖБП 01</t>
  </si>
  <si>
    <t>ЖБП 02</t>
  </si>
  <si>
    <t>ЖБП 03</t>
  </si>
  <si>
    <t>ЖБП 04</t>
  </si>
  <si>
    <t>ЖБП 05</t>
  </si>
  <si>
    <t>ЖБП 06</t>
  </si>
  <si>
    <t>ЖБП 07</t>
  </si>
  <si>
    <t>ЖБП 08</t>
  </si>
  <si>
    <t>ЖБП 09</t>
  </si>
  <si>
    <t>ЖБП 10</t>
  </si>
  <si>
    <t>Шетел тілі</t>
  </si>
  <si>
    <t>Қазақстан тарихы</t>
  </si>
  <si>
    <t>Алғашқы әскери дайындық</t>
  </si>
  <si>
    <t>Өзін-өзі тану</t>
  </si>
  <si>
    <t>Таңдау бойынша пәндер</t>
  </si>
  <si>
    <t>Тереңдетілген деңгей:</t>
  </si>
  <si>
    <t>ЖБП 11</t>
  </si>
  <si>
    <t>ЖБП 12</t>
  </si>
  <si>
    <t>Дүниежүзі тарихы</t>
  </si>
  <si>
    <t>Стандартты деңгей</t>
  </si>
  <si>
    <t>ЖБП 13</t>
  </si>
  <si>
    <t>ЖБП 14</t>
  </si>
  <si>
    <t>Графика және жобалау</t>
  </si>
  <si>
    <t>Базалық модульдер</t>
  </si>
  <si>
    <t>БМ 1. Физикалық қасиеттерді дамыту және жетілдіру</t>
  </si>
  <si>
    <t>БМ 2. Ақпараттық-коммуникациялық және цифрлық технологияларды қолдану</t>
  </si>
  <si>
    <t>БМ 3. Экономика және кәсіпкерлік негіздері туралы базалық білімді қолдану</t>
  </si>
  <si>
    <t>Кәсіптік модульдер</t>
  </si>
  <si>
    <t xml:space="preserve">КМ 02 </t>
  </si>
  <si>
    <t>КМ 1. Білім алушыларды әлеуметтік құндылықтар жүйесіне тарту</t>
  </si>
  <si>
    <t xml:space="preserve">КМ 01 </t>
  </si>
  <si>
    <t>КМ 2. Кәсіби қоғамдастықпен және білім берудің барлық мүдделі тараптарымен өзара байланыс</t>
  </si>
  <si>
    <t xml:space="preserve">ОН 3.1. Қазақстан Республикасындағы экономикалық теория және кәсіпкерлік қызмет саласындағы негізгі мәселелерді меңгеру (Экономика негіздері)
</t>
  </si>
  <si>
    <t>ОН 1.1. Балаға күтім жасауды және күн тәртібі бойынша режимдік сәттердің орындалуын қамтамасыз ету (Балаға күтім жасау және күн тәртібі)</t>
  </si>
  <si>
    <t>ОН 1.2. Барлық режимдік сәттерді ұйымдастыру негіздерін сипаттау (Режимді ұйымдастыру)</t>
  </si>
  <si>
    <t>ОН 1.3. Тәрбиеші көмекшісінің лауазымдық нұсқаулықтары мен ережелерін сақтау. (Тәрбиеші көмекшісінің лауазымдық нұсқаулықтары мен ережелері )</t>
  </si>
  <si>
    <t>ОН 1.4. Мектеп жасына дейінгі балалармен тәрбие жұмысының ерекшеліктері мен мінез-құлық мәдениетін сипаттаңыз. (Мектеп жасына дейінгі балалармен тәрбие жұмысының теориясы)</t>
  </si>
  <si>
    <t>ОН 1.5 Мектеп жасына дейінгі балалардың ойын іс-әрекетін дамыту және лего-құрастыру, робототехника негіздерін меңгеру (Мектеп жасына дейінгі балалардың ойын іс-әрекетінің негіздері)</t>
  </si>
  <si>
    <t>ОН 2.1. Мектеп жасына дейінгі балалармен және олардың ата-аналарымен педагогикалық қарым-қатынасты ұйымдастырудың принциптері мен әдістерін қолдану.(Балалармен және ата-аналармен педагогикалық қарым-қатынасты ұйымдастыру)</t>
  </si>
  <si>
    <t>ОН 2.2. Қызметкерлер ұжымында педагогикалық өзара әрекеттесуді ұйымдастырудың принциптері мен әдістерін қолдану.(Педагогикалық шеберлік)</t>
  </si>
  <si>
    <t>КМ 03</t>
  </si>
  <si>
    <t xml:space="preserve">КМ 3. Мектепке дейінгі жастағы балаларды тәрбиелеуді ұйымдастыруға қойылатын санитарлық-гигиеналық талаптарды сақтау және балаларға күтім жасауды жүзеге асыру      </t>
  </si>
  <si>
    <t>ОН 3.1 Мектеп жасына дейінгі балалардың анатомиясы мен физиологиясын түсіну. (Мектеп жасына дейінгі балалардың анатомиясы, физиологиясы және гигиенасы)</t>
  </si>
  <si>
    <t>ОН 3.2 Қауіпсіздік техникасы мен өртке қарсы қауіпсіздік ережелерін сақтау.(Бала өмірін қорғау және сақтау)</t>
  </si>
  <si>
    <t>ОН 3.3  Тәрбиеші көмекшісінің қызметін меңгеру (Жұмысшы біліктілігін алуға арналған оқу тәжірибесі)</t>
  </si>
  <si>
    <t xml:space="preserve"> ОН 3.4 Тәрбиеші көмекшісінің қызметін жүзеге асыру (Жұмысшы біліктілігін алуға арналған өндірістік тәжірибе)</t>
  </si>
  <si>
    <t>ОН 2.3  Сабақтарға қатысу үшін балабақшадағы білім беру процесінің жалпы ұғымдарын меңгеру (ПМ 02 бойынша оқу тәжірибесі (оқу-таныстыру тәжірибесі))</t>
  </si>
  <si>
    <t>ОН 2.4   Сабақтарға қатысу үшін балабақшада білім беру процесін ұйымдастыру. 02 КМ 02 бойынша өндірістік тәжірибе (өндірістік танысу тәжірибесі)</t>
  </si>
  <si>
    <t>АА 01</t>
  </si>
  <si>
    <t>Аралық аттестация</t>
  </si>
  <si>
    <t>ҚА 01</t>
  </si>
  <si>
    <t>Қорытынды аттестация</t>
  </si>
  <si>
    <t>Орта буын маманының деңгейі үшін міндетті оқыту жиыны</t>
  </si>
  <si>
    <t>оқу жылына 100 сағаттан артық емес</t>
  </si>
  <si>
    <t>Факультативті сабақтар</t>
  </si>
  <si>
    <t>аптасына 4 сағаттан артық емес</t>
  </si>
  <si>
    <t>Барлығы:</t>
  </si>
  <si>
    <t>Базалық модуль</t>
  </si>
  <si>
    <t>Орта буын маманы.  Біліктілік "4S01120102 - Мектепке дейінгі тәрбие және оқыту ұйымдарының тәрбиешісі"</t>
  </si>
  <si>
    <t>БМ 4. Қоғамда және еңбек ұжымында әлеуметтену және бейімделу үшін әлеуметтік ғылымдар негіздерін қолдану</t>
  </si>
  <si>
    <t>ОН 4.1. Толеранттылық пен белсенді жеке позицияны қалыптастыратын моральдық құндылықтар мен нормаларды түсіну. (Философия негіздері)</t>
  </si>
  <si>
    <t>ОН 4.2. Қазақстан Республикасы халықтары мәдениетінің әлемдік өркениеттегі рөлі мен орнын түсіну. (Мәдениеттану)</t>
  </si>
  <si>
    <t>ОН 4.3. Құқықтың негізгі салалары туралы мәліметтерді меңгеру. (Құқық негіздері)</t>
  </si>
  <si>
    <t>ОН 4.4. Әлеуметтану мен саясаттанудың негізгі ұғымдарын меңгеру. (Әлеуметтану және саясаттану негіздері)</t>
  </si>
  <si>
    <t>Кәсіптік модуль</t>
  </si>
  <si>
    <t>ОН 1.1.  Педагогиканың теориялық және практикалық негіздерін және кәсіптік қызметте мектепке дейінгі білім беру әдістемесін қолдану.(Мектепке дейінгі педагогика)</t>
  </si>
  <si>
    <t>ОН 1.2. Жас ерекшеліктеріне сәйкес балалардың психикалық процестерін, қасиеттерін және жай-күйін ескеру (Психология)</t>
  </si>
  <si>
    <t>ОН 1.3. Түзету педагогикасы мен психологиясының негіздерін қолдану (Логопедия негіздері)</t>
  </si>
  <si>
    <t>ОН 1.4. WorldSkills стандарттарына негізделген инновациялық технологияларды пайдалана отырып сабақтарды жоспарлау және өткізу (мектепке дейінгі білім беру жүйесіндегі инновациялық технологиялар)</t>
  </si>
  <si>
    <t>ОН 1.5  Мектепке дейінгі ұйымда тәрбие-білім беру процесін ұйымдастыру. КМ 01 бойынша тәжірибесі (Байқау тәжірибесіне дайындық)</t>
  </si>
  <si>
    <t xml:space="preserve">КМ 1 </t>
  </si>
  <si>
    <t>РО 1.6 Мектепке дейінгі ұйымдардың кіші топтарында тәрбиеші қызметін жүзеге асыру. КМ 01 бойынша өндірістік тәжірибе (бақылау және байқау тәжірибесі)</t>
  </si>
  <si>
    <t>КМ 2</t>
  </si>
  <si>
    <t>ОН 2.1. Балалармен тәрбие жұмысын жоспарлау кезінде тәрбие әдістерін, нысандарын, тәсілдерін, құралдарын қолдану.(Балалармен тәрбие жұмысын жоспарлау)</t>
  </si>
  <si>
    <t>ОН 2.2. Педагогикалық өзара іс-қимылдың мәнін сипаттау және балалармен, ұжыммен және ата-аналармен қарым-қатынас орнату (Педагогикалық қарым-қатынас)</t>
  </si>
  <si>
    <t>ОН 2.3 Қоршаған ортамен, туған өлкенің табиғатымен танысуды ұйымдастыру. 02 КМ  бойынша оқу тәжірибесі (Табиғаттану және экология бойынша оқу тәжірибесі)</t>
  </si>
  <si>
    <t xml:space="preserve">КМ 3 </t>
  </si>
  <si>
    <t>КМ 3. Білім беру процесін әдістемелік қамтамасыз ету</t>
  </si>
  <si>
    <t>ОН 3.1. Мектеп жасына дейінгі балалардың сөйлеу әрекетінің барлық түрлерін дамытуды қамтамасыз ету. (Сөйлеуді дамыту теориясы мен әдістемесі)</t>
  </si>
  <si>
    <t>ОН 3.2. Арифметикалық, геометриялық материалдарды, сенсориканы оқыту әдістемесін және математика негіздерін қолдану (Сенсорика және математика негіздері )</t>
  </si>
  <si>
    <t>ОН 3.3. Табиғи құбылыстар мен процестердің өзара байланысын сипаттау. (Балаларды табиғатпен таныстыру және оқыту әдістемесі)</t>
  </si>
  <si>
    <t>ОН 3.4. Дене тәрбиесінің мақсаттары мен міндеттерін анықтау. (Дене тәрбиесі және оқыту әдістемесі)</t>
  </si>
  <si>
    <t>ОН 3.5. Сурет салу, мүсіндеу, жапсыруда көркемдік-шығармашылық дағдыларды қалыптастыру. (Бейнелеу өнері негіздері және оқыту әдістемесі)</t>
  </si>
  <si>
    <t>ОН 3.6. Музыкадағы заманауи ақпараттық ресурстарды пайдалана отырып, шығармашылық даму әдістерін қолдану және мектеп жасына дейінгі балалардың би қабілеттерін қалыптастыру әдістерін меңгеру (Музыкалық тәрбие мен ырғақтың теориясы мен әдістемесі)</t>
  </si>
  <si>
    <t>КМ 4</t>
  </si>
  <si>
    <t>КМ 5</t>
  </si>
  <si>
    <t>Білім беру ұйымы айқындайтын модуль</t>
  </si>
  <si>
    <t>ББҰАМ</t>
  </si>
  <si>
    <t>ББҰАМ 01</t>
  </si>
  <si>
    <t>ОН 1.1 Балалармен тәрбие жұмысын жоспарлау кезінде ұлттық тәрбие әдістерін, нысандарын, тәсілдерін, құралдарын қолдану. (Мектеп жасына дейінгі балаларға ұлттық тәрбие беру негіздері)</t>
  </si>
  <si>
    <t>Білім алушылардың таңдауы бойынша</t>
  </si>
  <si>
    <t>БАТ</t>
  </si>
  <si>
    <t>Міндетті оқыту жиыны</t>
  </si>
  <si>
    <t>Факультатив сабақтар</t>
  </si>
  <si>
    <t>Консультациялар</t>
  </si>
  <si>
    <t>ЖҰМЫС ОҚУ ЖОСПАРЫ</t>
  </si>
  <si>
    <t>Техникалық және кәсіптік білім</t>
  </si>
  <si>
    <t>Білім беру деңгейі:  011 Білім беру</t>
  </si>
  <si>
    <t>0114 Пәндік мамандануы бар оқытушыларды даярлау</t>
  </si>
  <si>
    <t>Мамандық: 01120100 - Мектепке дейінгі тәрбие және оқыту</t>
  </si>
  <si>
    <t>Біліктілік: «4S01120102 - Мектепке дейінгі тәрбие және оқыту ұйымының тәрбиешісі»</t>
  </si>
  <si>
    <t>Білікті жұмысшы кадрлары. Біліктілік "3W01120101" - Тәрбиешінің көмекшісі</t>
  </si>
  <si>
    <t>3W01120101  Тәрбиешінің көмекшісі</t>
  </si>
  <si>
    <t>Оқыту түрі: күндізгі</t>
  </si>
  <si>
    <t>Негізгі орта білім базасында оқу мерзімі-3 жыл 10 ай</t>
  </si>
  <si>
    <t>Оқу үдерісінің кестесі</t>
  </si>
  <si>
    <t>Білім беру коды және профильі : 01 Білім беру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</si>
  <si>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</si>
  <si>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</si>
  <si>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</si>
  <si>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</si>
  <si>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</si>
  <si>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</si>
  <si>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</si>
  <si>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</si>
  <si>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</si>
  <si>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</si>
  <si>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</si>
  <si>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</si>
  <si>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Түскен жылы 2021 ж.</t>
  </si>
  <si>
    <t>Аяқтау жылы    2025 ж.</t>
  </si>
  <si>
    <t>ЖБП</t>
  </si>
  <si>
    <t>КМ 02</t>
  </si>
  <si>
    <t xml:space="preserve">АА </t>
  </si>
  <si>
    <t>АА</t>
  </si>
  <si>
    <t>ҚА</t>
  </si>
  <si>
    <t>БМ 01, КМ 01, КМ 02, КМ 03</t>
  </si>
  <si>
    <t>БМ 01, КМ 01, КМ 03, КМ 04</t>
  </si>
  <si>
    <t>КМ 04</t>
  </si>
  <si>
    <t>КМ 05</t>
  </si>
  <si>
    <t>БМ 01, КМ 01, КМ 04</t>
  </si>
  <si>
    <t>БМ 01, КМ 03, КМ 04, ББҰАМ</t>
  </si>
  <si>
    <t xml:space="preserve">Аралық аттестация </t>
  </si>
  <si>
    <t xml:space="preserve">ҚА </t>
  </si>
  <si>
    <t>Білім беру ұйымы анықтайтын модуль</t>
  </si>
  <si>
    <t>Оқу-танысу тәжірибесі</t>
  </si>
  <si>
    <t>Өндірістік-танысу тәжірибесі</t>
  </si>
  <si>
    <t>Жұмыс біліктілігін алуға арналған оқу тәжірибесі</t>
  </si>
  <si>
    <t>Жұмыс біліктілігін алуға арналған кәсіптік тәжірибесі</t>
  </si>
  <si>
    <t>Байқау тәжірибесіне дайындық</t>
  </si>
  <si>
    <t>Байқау және бақылау</t>
  </si>
  <si>
    <t>"Баланың мектептегі алғашқы күндері" оқу тәжірибесі</t>
  </si>
  <si>
    <t>Табиғаттану және экология бойынша оқу тәжірибесі</t>
  </si>
  <si>
    <t>Жазғы педагогикалық тәжірибеге дайындық</t>
  </si>
  <si>
    <t>Жазғы педагогикалық тәжірибе</t>
  </si>
  <si>
    <t>Таңдау пәні бойынша оқу тәжірибесі</t>
  </si>
  <si>
    <t>Таңдау пәні бойынша кәсіптік тәжірибе</t>
  </si>
  <si>
    <t>Дипломалды тәжірибесіне дайындық</t>
  </si>
  <si>
    <t>Дипломалды тәжірибесі</t>
  </si>
  <si>
    <t>II. Бюджет бойынша жиынтық көрсеткіш (аптасына)</t>
  </si>
  <si>
    <t>Теориялық білім</t>
  </si>
  <si>
    <t>Апта</t>
  </si>
  <si>
    <t>Сағат</t>
  </si>
  <si>
    <t>Кредит</t>
  </si>
  <si>
    <t>Кәсіптік оқыту/Кәсіптік тәжірибе</t>
  </si>
  <si>
    <t>Оқу</t>
  </si>
  <si>
    <t>Кәсіптік</t>
  </si>
  <si>
    <t>Демалыстар</t>
  </si>
  <si>
    <t>Оқу жиынындағы барлық апта</t>
  </si>
  <si>
    <t>Демалыс</t>
  </si>
  <si>
    <t>Д</t>
  </si>
  <si>
    <t xml:space="preserve">Келісілді: </t>
  </si>
  <si>
    <t>Меңгеруші ___________Н.Демеуова</t>
  </si>
  <si>
    <t>"_______"_____________ 2021 ж.</t>
  </si>
  <si>
    <t>Екібастұз қ. " №3 Санаторлық бөбектер бақшасы" КМҚК</t>
  </si>
  <si>
    <t>БЕКІТЕМІН:</t>
  </si>
  <si>
    <t>Колледж директоры</t>
  </si>
  <si>
    <t>Қазақстан Республикасы Білім және ғылым министрлігі</t>
  </si>
  <si>
    <t>КЕЛІСІЛДІ</t>
  </si>
  <si>
    <t>БЕКІТЕМІН</t>
  </si>
  <si>
    <t xml:space="preserve"> ИК төрағасы, Екібастұз қ. №18 ЖОМ КММ директоры</t>
  </si>
  <si>
    <t>Колледж Директоры</t>
  </si>
  <si>
    <t>Экибастуз қ.</t>
  </si>
  <si>
    <t xml:space="preserve">____________ Е.Қ. Зәкен </t>
  </si>
  <si>
    <t>"_______"_____________ 2021ж.</t>
  </si>
  <si>
    <t>Техникалық және кәсіптік білім беру</t>
  </si>
  <si>
    <t>Оқыту нысаны - күндізгі</t>
  </si>
  <si>
    <t xml:space="preserve"> Негізгі орта білім беру  базасы</t>
  </si>
  <si>
    <t xml:space="preserve">оқыту мерзімі: 3 ж.10 ай </t>
  </si>
  <si>
    <t>Мамандығы: 01120100 - Мектепке дейінгі тәрбие және оқыту</t>
  </si>
  <si>
    <t xml:space="preserve">Біліктілігі: 3W01120101 - Тәрбиешінің көмекшісі
4S01120102 - Мектепке дейінгі тәрбие мен
оқыту ұйымдарының тәрбиешісі
</t>
  </si>
  <si>
    <t xml:space="preserve">4S01120102 - Мектепке дейінгі тәрбие мен оқыту ұйымдарының тәрбиешісі
</t>
  </si>
  <si>
    <t>Білім деңгейінің атауы және  коды: 01 Білім беру</t>
  </si>
  <si>
    <t>Инновациялық Еуразия университетінің Екібастұз колледжі  ЖШС</t>
  </si>
  <si>
    <t xml:space="preserve">Директордың оқу жұмысы бюойынша орынбасары      Б.Спанкулова </t>
  </si>
  <si>
    <r>
      <rPr>
        <sz val="10"/>
        <rFont val="Times New Roman"/>
        <family val="1"/>
        <charset val="204"/>
      </rPr>
      <t>КМ 1. Оқу ақпаратын тарату</t>
    </r>
    <r>
      <rPr>
        <b/>
        <sz val="10"/>
        <rFont val="Times New Roman"/>
        <family val="1"/>
        <charset val="204"/>
      </rPr>
      <t xml:space="preserve">                   </t>
    </r>
  </si>
  <si>
    <t xml:space="preserve">Қазақ тілі </t>
  </si>
  <si>
    <t>Орыс тілі және әдебиеті</t>
  </si>
  <si>
    <t>Қазак әдебиеті</t>
  </si>
  <si>
    <t>КМ 2. Балаларды әлеуметтік құндылықтар жүйесіне тарту</t>
  </si>
  <si>
    <t>КМ 4 Мектеп жасына дейінгі балалардың оқу-тәрбие қызметін және бос уақытын ұйымдастыру және өткізу</t>
  </si>
  <si>
    <t>ОН 4.6 Мектепке дейінгі ұйымдардың ересек топтарында тәрбиеші қызметін жүзеге асыру. 04 КМ бойынша өндірістік тәжірибе (байқау және бақылау)</t>
  </si>
  <si>
    <t>ОН 4.5 Мектепке дейінгі ұйымда тәрбие-білім беру процесін ұйымдастыру. 04 КМ бойынша оқу тәжірибесі (Байқау тәжірибесіне дайындық)</t>
  </si>
  <si>
    <t>ОН 4.4 Бейнелеу өнері бойынша қызметті ұйымдастыру.  04 КМ  бойынша өндірістік тәжірибе (таңдау пәні бойынша)</t>
  </si>
  <si>
    <t>ОН 4.3 Бейнелеу өнерінің мазмұны, мақсаттары мен міндеттері және оны мектепке дейінгі ұйымдарда оқыту әдістері туралы білімді меңгеру. 04 КМ бойынша оқу тәжірибесі (таңдау пәні бойынша оқу тәжірибесі)</t>
  </si>
  <si>
    <t>КМ 5. Білім алушылардың білім мазмұнын меңгеру деңгейін анықтау</t>
  </si>
  <si>
    <t>ОН 5.1. Білім беру мазмұнына сәйкес білім беру ортасын құру, балалардың даму деңгейін бағалауды әзірлеу және мониторинг жүргізу. (Мектепке дейінгі білім беру мазмұны)</t>
  </si>
  <si>
    <t>ОН 5.2  Білім беру процесін жетілдіру үшін ғылыми зерттеулердің нәтижелерін пайдалану (Педагогикалық зерттеу әдістері).</t>
  </si>
  <si>
    <t>ОН 5.3. Мектепке дейінгі жастағы балалардың іс-әрекетін түзету және қиындықтарын анықтау, рефлексия әдістері мен тәсілдерін қолдану. (Мектеп жасына дейінгі балалармен түзету жұмыстары)</t>
  </si>
  <si>
    <t>ОН 5.4 Мектеп жасына дейінгі балалармен жазғы кезеңде өткізілетін іс-шараларды жоспарлау түрлерінің ерекшеліктерін меңгеру. 05 КМ бойынша оқу практикасы. (Жазғы педагогикалық тәжірибеге  дайындық)</t>
  </si>
  <si>
    <t>ОН 5.5 Мектеп жасына дейінгі балалармен жазғы кезеңде өткізілетін іс-шараларды жоспарлау түрлерінің ерекшеліктерін ұйымдастыру. 05 КМ бойынша өндірістік практика. (Жазғы педагогикалық тәжірибе)</t>
  </si>
  <si>
    <t>КМ 6</t>
  </si>
  <si>
    <t>ОН 6.1.  Педагогикалық процестің барлық қатысушыларының мәдениетаралық және тұлғааралық қарым-қатынасының этикалық мәселелерін шешуге тұтас көзқарасты қолдану (Педагогикалық этика)</t>
  </si>
  <si>
    <t>ОН 6.2  Баланың мектептегі алғашқы күндері тәжірибесін өткізуге қатысу. ("Баланың мектептегі алғашқы күндері" оқу тәжірибесі)</t>
  </si>
  <si>
    <t>Жобалау қызметі</t>
  </si>
  <si>
    <t>КМ 6. Кәсіби қоғамдастықпен және білім берудің барлық мүдделі тараптарымен өзара іс-қимыл жасау</t>
  </si>
  <si>
    <t>Спорт секциялары</t>
  </si>
  <si>
    <t>ОН 4.1. Мектеп жасына дейінгі балаларға көркем әдебиетті мәнерлеп оқу тәсілдерін қолдану.(Мәнерлеп оқу)</t>
  </si>
  <si>
    <t>ОН 4.2 Балалар әдебиетімен жұмыс жасау әдістері мен мазмұнын меңгеру.(Балалар әдебиеті)</t>
  </si>
  <si>
    <t>Ф 01</t>
  </si>
  <si>
    <t>К</t>
  </si>
  <si>
    <t>6, 8</t>
  </si>
  <si>
    <t>ОН 3.7 Бейнелеу өнерінің мазмұны, мақсаттары мен міндеттері және оны мектепке дейінгі ұйымдарда оқыту әдістері туралы білімді меңгеру.(Технология және оқыту  әдістемесі)</t>
  </si>
  <si>
    <t>КМ  04</t>
  </si>
  <si>
    <t>КМ 06</t>
  </si>
  <si>
    <t xml:space="preserve">КМ 05 </t>
  </si>
  <si>
    <t>ОН 2.1. Ақпараттық-коммуникациялық технологиялар негіздерін меңгеру. (Цифрлық сауаттылық)</t>
  </si>
  <si>
    <t>ОН 1.1 Денсаулықты нығайту және салауатты өмір салтын ұстану.(Салауатты өмір салты)</t>
  </si>
  <si>
    <t>ОН 2.2. Акт, ақпараттық-анықтамалық және интерактивті веб-портал қызметтерін қолдана отырып, еңбек қатынастарын реттейтін құжаттарды мемлекеттік тілде жасау.(Мемлекеттік тілде іс жүргізу)</t>
  </si>
  <si>
    <t>ОН 3.2 Іскерлік қарым-қатынас этикасын сақтау (Іскерлік қарым-қатынас этикасы)</t>
  </si>
  <si>
    <t>ОН 1.1 Бейнелеу өнерінің мазмұны және оны мектепке дейінгі ұйымдарда оқыту әдістері туралы білімді меңгеру(Бейнелеу өнері жетекшісі)</t>
  </si>
  <si>
    <t>БМ 01, БМ 02, БМ 03, БМ 04, КМ 01</t>
  </si>
  <si>
    <t>БМ 01, БМ 02, БМ 03, БМ 04, КМ 02</t>
  </si>
  <si>
    <t>БМ 01, БМ 02, БМ 04, КМ 02</t>
  </si>
  <si>
    <t>ОН 6.4  Мектепке дейінгі ұйымдардағы оқу-тәрбие процесінің техникалық және әдістемелік шарттарын орындау, сабақтарды өз бетінше өткізу, мектепке дейінгі жастағы балалардың қызметін жоспарлау. (Диплом алдындағы тәжірибесі)</t>
  </si>
  <si>
    <t>ОН 6.3  "Мектепке дейінгі тәрбие және оқыту ұйымдарының тәрбиешісі" біліктілігі бойынша білім мен кәсіби құзыреттілікті жинақтау және жетілдіру. 06 КМ бойынша оқу тәжірибесі. (Диплом алдындағы тәжірибесіне дайындық)</t>
  </si>
  <si>
    <t>ОН 1.2. Физикалық қасиеттер мен психофизиологиялық қабілеттерді жетілдіру.(Дене шынықтыру)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</si>
</sst>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rgb="FF9C6500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Arial Cyr"/>
      <family val="2"/>
      <charset val="204"/>
    </font>
    <font>
      <sz val="9"/>
      <name val="Arial Cyr"/>
      <family val="2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5">
    <xf numFmtId="0" fontId="0" fillId="0" borderId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0"/>
  </cellStyleXfs>
  <cellXfs count="363">
    <xf numFmtId="0" fontId="0" fillId="0" borderId="0" xfId="0"/>
    <xf numFmtId="0" fontId="0" fillId="0" borderId="0" xfId="0" applyFill="1"/>
    <xf numFmtId="0" fontId="4" fillId="0" borderId="0" xfId="0" applyFont="1"/>
    <xf numFmtId="0" fontId="0" fillId="2" borderId="0" xfId="0" applyFill="1"/>
    <xf numFmtId="0" fontId="0" fillId="4" borderId="0" xfId="0" applyFill="1"/>
    <xf numFmtId="0" fontId="0" fillId="5" borderId="0" xfId="0" applyFill="1"/>
    <xf numFmtId="0" fontId="4" fillId="4" borderId="0" xfId="0" applyFont="1" applyFill="1"/>
    <xf numFmtId="0" fontId="5" fillId="4" borderId="1" xfId="0" applyFont="1" applyFill="1" applyBorder="1"/>
    <xf numFmtId="0" fontId="4" fillId="5" borderId="0" xfId="0" applyFont="1" applyFill="1"/>
    <xf numFmtId="0" fontId="0" fillId="3" borderId="0" xfId="0" applyFill="1"/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 applyAlignment="1" applyProtection="1">
      <alignment vertical="top"/>
    </xf>
    <xf numFmtId="0" fontId="14" fillId="0" borderId="1" xfId="0" applyFont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top"/>
    </xf>
    <xf numFmtId="0" fontId="2" fillId="10" borderId="16" xfId="0" applyNumberFormat="1" applyFont="1" applyFill="1" applyBorder="1" applyAlignment="1" applyProtection="1">
      <alignment horizontal="left" vertical="top"/>
    </xf>
    <xf numFmtId="0" fontId="14" fillId="2" borderId="1" xfId="0" applyFont="1" applyFill="1" applyBorder="1"/>
    <xf numFmtId="0" fontId="2" fillId="15" borderId="1" xfId="0" applyNumberFormat="1" applyFont="1" applyFill="1" applyBorder="1" applyAlignment="1" applyProtection="1">
      <alignment vertical="center"/>
    </xf>
    <xf numFmtId="0" fontId="2" fillId="14" borderId="1" xfId="0" applyNumberFormat="1" applyFont="1" applyFill="1" applyBorder="1" applyAlignment="1" applyProtection="1">
      <alignment vertical="top"/>
    </xf>
    <xf numFmtId="0" fontId="2" fillId="0" borderId="1" xfId="4" applyFont="1" applyBorder="1" applyAlignment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vertical="top"/>
    </xf>
    <xf numFmtId="0" fontId="2" fillId="13" borderId="1" xfId="0" applyNumberFormat="1" applyFont="1" applyFill="1" applyBorder="1" applyAlignment="1" applyProtection="1">
      <alignment vertical="top"/>
    </xf>
    <xf numFmtId="0" fontId="2" fillId="9" borderId="4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vertical="top"/>
    </xf>
    <xf numFmtId="0" fontId="14" fillId="0" borderId="0" xfId="0" applyFont="1" applyBorder="1"/>
    <xf numFmtId="0" fontId="15" fillId="0" borderId="0" xfId="0" applyFont="1"/>
    <xf numFmtId="0" fontId="16" fillId="5" borderId="0" xfId="0" applyFont="1" applyFill="1"/>
    <xf numFmtId="0" fontId="16" fillId="0" borderId="0" xfId="0" applyFont="1"/>
    <xf numFmtId="0" fontId="17" fillId="0" borderId="0" xfId="0" applyNumberFormat="1" applyFont="1" applyFill="1" applyBorder="1" applyAlignment="1" applyProtection="1">
      <alignment horizontal="center" vertical="top"/>
    </xf>
    <xf numFmtId="0" fontId="17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left" vertical="top"/>
    </xf>
    <xf numFmtId="0" fontId="18" fillId="0" borderId="0" xfId="0" applyNumberFormat="1" applyFont="1" applyFill="1" applyBorder="1" applyAlignment="1" applyProtection="1">
      <alignment vertical="top"/>
    </xf>
    <xf numFmtId="0" fontId="19" fillId="5" borderId="0" xfId="0" applyFont="1" applyFill="1"/>
    <xf numFmtId="0" fontId="19" fillId="0" borderId="0" xfId="0" applyFont="1"/>
    <xf numFmtId="0" fontId="18" fillId="0" borderId="1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vertical="top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7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1" xfId="0" applyFont="1" applyBorder="1" applyAlignment="1">
      <alignment horizontal="center"/>
    </xf>
    <xf numFmtId="0" fontId="15" fillId="0" borderId="2" xfId="0" applyFont="1" applyBorder="1"/>
    <xf numFmtId="0" fontId="15" fillId="0" borderId="0" xfId="0" applyFont="1" applyAlignment="1">
      <alignment horizontal="center"/>
    </xf>
    <xf numFmtId="0" fontId="15" fillId="0" borderId="13" xfId="0" applyFont="1" applyBorder="1"/>
    <xf numFmtId="0" fontId="18" fillId="0" borderId="4" xfId="0" applyNumberFormat="1" applyFont="1" applyFill="1" applyBorder="1" applyAlignment="1" applyProtection="1">
      <alignment vertical="top"/>
    </xf>
    <xf numFmtId="0" fontId="18" fillId="0" borderId="2" xfId="0" applyNumberFormat="1" applyFont="1" applyFill="1" applyBorder="1" applyAlignment="1" applyProtection="1">
      <alignment vertical="top"/>
    </xf>
    <xf numFmtId="0" fontId="18" fillId="12" borderId="18" xfId="0" applyNumberFormat="1" applyFont="1" applyFill="1" applyBorder="1" applyAlignment="1" applyProtection="1">
      <alignment vertical="top"/>
    </xf>
    <xf numFmtId="0" fontId="18" fillId="15" borderId="1" xfId="0" applyNumberFormat="1" applyFont="1" applyFill="1" applyBorder="1" applyAlignment="1" applyProtection="1">
      <alignment vertical="center"/>
    </xf>
    <xf numFmtId="0" fontId="18" fillId="5" borderId="1" xfId="0" applyNumberFormat="1" applyFont="1" applyFill="1" applyBorder="1" applyAlignment="1" applyProtection="1">
      <alignment vertical="center"/>
    </xf>
    <xf numFmtId="0" fontId="18" fillId="18" borderId="1" xfId="0" applyNumberFormat="1" applyFont="1" applyFill="1" applyBorder="1" applyAlignment="1" applyProtection="1">
      <alignment vertical="top"/>
    </xf>
    <xf numFmtId="0" fontId="15" fillId="5" borderId="1" xfId="0" applyFont="1" applyFill="1" applyBorder="1"/>
    <xf numFmtId="0" fontId="18" fillId="16" borderId="1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8" fillId="4" borderId="1" xfId="0" applyNumberFormat="1" applyFont="1" applyFill="1" applyBorder="1" applyAlignment="1" applyProtection="1">
      <alignment horizontal="left" vertical="top"/>
    </xf>
    <xf numFmtId="0" fontId="18" fillId="20" borderId="1" xfId="0" applyNumberFormat="1" applyFont="1" applyFill="1" applyBorder="1" applyAlignment="1" applyProtection="1">
      <alignment vertical="top"/>
    </xf>
    <xf numFmtId="0" fontId="17" fillId="0" borderId="1" xfId="0" applyNumberFormat="1" applyFont="1" applyFill="1" applyBorder="1" applyAlignment="1" applyProtection="1">
      <alignment vertical="top"/>
    </xf>
    <xf numFmtId="0" fontId="18" fillId="19" borderId="1" xfId="0" applyNumberFormat="1" applyFont="1" applyFill="1" applyBorder="1" applyAlignment="1" applyProtection="1">
      <alignment vertical="top"/>
    </xf>
    <xf numFmtId="0" fontId="18" fillId="21" borderId="1" xfId="0" applyNumberFormat="1" applyFont="1" applyFill="1" applyBorder="1" applyAlignment="1" applyProtection="1">
      <alignment vertical="top"/>
    </xf>
    <xf numFmtId="0" fontId="18" fillId="5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20" fillId="0" borderId="0" xfId="0" applyNumberFormat="1" applyFont="1" applyFill="1" applyBorder="1" applyAlignment="1" applyProtection="1">
      <alignment vertical="top"/>
    </xf>
    <xf numFmtId="0" fontId="5" fillId="0" borderId="0" xfId="0" applyFont="1"/>
    <xf numFmtId="49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1" xfId="4" applyFont="1" applyBorder="1" applyAlignment="1">
      <alignment horizontal="center"/>
    </xf>
    <xf numFmtId="0" fontId="2" fillId="0" borderId="0" xfId="4" applyFont="1" applyAlignment="1">
      <alignment horizontal="center"/>
    </xf>
    <xf numFmtId="0" fontId="15" fillId="5" borderId="0" xfId="0" applyFont="1" applyFill="1"/>
    <xf numFmtId="0" fontId="14" fillId="0" borderId="0" xfId="0" applyFont="1"/>
    <xf numFmtId="0" fontId="14" fillId="0" borderId="0" xfId="0" applyFont="1" applyAlignment="1">
      <alignment horizontal="center"/>
    </xf>
    <xf numFmtId="0" fontId="14" fillId="5" borderId="0" xfId="0" applyFont="1" applyFill="1"/>
    <xf numFmtId="0" fontId="21" fillId="8" borderId="1" xfId="3" applyNumberFormat="1" applyFont="1" applyBorder="1" applyAlignment="1" applyProtection="1">
      <alignment horizontal="center" vertical="center"/>
    </xf>
    <xf numFmtId="0" fontId="23" fillId="7" borderId="1" xfId="2" applyNumberFormat="1" applyFont="1" applyBorder="1" applyAlignment="1" applyProtection="1">
      <alignment horizontal="center" vertical="center"/>
    </xf>
    <xf numFmtId="0" fontId="14" fillId="11" borderId="1" xfId="0" applyFont="1" applyFill="1" applyBorder="1"/>
    <xf numFmtId="0" fontId="14" fillId="0" borderId="0" xfId="0" applyNumberFormat="1" applyFont="1" applyFill="1" applyBorder="1" applyAlignment="1" applyProtection="1">
      <alignment vertical="top"/>
    </xf>
    <xf numFmtId="0" fontId="2" fillId="5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wrapText="1"/>
    </xf>
    <xf numFmtId="1" fontId="25" fillId="5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vertical="top" wrapText="1"/>
    </xf>
    <xf numFmtId="1" fontId="2" fillId="5" borderId="2" xfId="0" applyNumberFormat="1" applyFont="1" applyFill="1" applyBorder="1" applyAlignment="1">
      <alignment horizontal="center" vertical="center"/>
    </xf>
    <xf numFmtId="1" fontId="7" fillId="5" borderId="7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vertical="top" wrapText="1"/>
    </xf>
    <xf numFmtId="0" fontId="2" fillId="5" borderId="2" xfId="0" applyFont="1" applyFill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vertic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justify" vertical="top" wrapText="1"/>
    </xf>
    <xf numFmtId="0" fontId="2" fillId="5" borderId="1" xfId="0" applyFont="1" applyFill="1" applyBorder="1" applyAlignment="1">
      <alignment vertical="center" wrapText="1"/>
    </xf>
    <xf numFmtId="0" fontId="14" fillId="5" borderId="1" xfId="0" applyFont="1" applyFill="1" applyBorder="1"/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left" vertical="center" wrapText="1"/>
    </xf>
    <xf numFmtId="1" fontId="2" fillId="5" borderId="7" xfId="0" applyNumberFormat="1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</xf>
    <xf numFmtId="1" fontId="7" fillId="5" borderId="5" xfId="0" applyNumberFormat="1" applyFont="1" applyFill="1" applyBorder="1" applyAlignment="1">
      <alignment vertical="center"/>
    </xf>
    <xf numFmtId="1" fontId="7" fillId="5" borderId="6" xfId="0" applyNumberFormat="1" applyFont="1" applyFill="1" applyBorder="1" applyAlignment="1">
      <alignment vertical="center"/>
    </xf>
    <xf numFmtId="0" fontId="25" fillId="5" borderId="1" xfId="0" applyFont="1" applyFill="1" applyBorder="1"/>
    <xf numFmtId="1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1" fontId="7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vertical="center" wrapText="1"/>
    </xf>
    <xf numFmtId="0" fontId="2" fillId="5" borderId="0" xfId="4" applyFont="1" applyFill="1"/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4" applyFont="1" applyFill="1" applyBorder="1" applyAlignment="1">
      <alignment wrapText="1"/>
    </xf>
    <xf numFmtId="1" fontId="7" fillId="5" borderId="2" xfId="0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>
      <alignment horizontal="center" vertical="center" wrapText="1"/>
    </xf>
    <xf numFmtId="1" fontId="27" fillId="5" borderId="1" xfId="0" applyNumberFormat="1" applyFont="1" applyFill="1" applyBorder="1" applyAlignment="1">
      <alignment horizontal="center" vertical="center" wrapText="1"/>
    </xf>
    <xf numFmtId="0" fontId="27" fillId="5" borderId="1" xfId="0" applyFont="1" applyFill="1" applyBorder="1" applyAlignment="1" applyProtection="1">
      <alignment horizontal="center" vertical="center"/>
      <protection locked="0"/>
    </xf>
    <xf numFmtId="0" fontId="24" fillId="5" borderId="1" xfId="0" applyFont="1" applyFill="1" applyBorder="1" applyAlignment="1">
      <alignment wrapText="1"/>
    </xf>
    <xf numFmtId="0" fontId="7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0" fontId="25" fillId="5" borderId="0" xfId="0" applyFont="1" applyFill="1" applyAlignment="1">
      <alignment horizontal="center" vertical="center"/>
    </xf>
    <xf numFmtId="0" fontId="2" fillId="5" borderId="6" xfId="0" applyFont="1" applyFill="1" applyBorder="1" applyAlignment="1">
      <alignment horizontal="center" vertical="top" wrapText="1"/>
    </xf>
    <xf numFmtId="0" fontId="2" fillId="5" borderId="2" xfId="0" applyFont="1" applyFill="1" applyBorder="1" applyAlignment="1" applyProtection="1">
      <alignment horizontal="center" vertical="center"/>
      <protection locked="0"/>
    </xf>
    <xf numFmtId="1" fontId="26" fillId="5" borderId="1" xfId="0" applyNumberFormat="1" applyFont="1" applyFill="1" applyBorder="1" applyAlignment="1">
      <alignment horizontal="center" vertical="center" wrapText="1"/>
    </xf>
    <xf numFmtId="1" fontId="26" fillId="5" borderId="2" xfId="0" applyNumberFormat="1" applyFont="1" applyFill="1" applyBorder="1" applyAlignment="1">
      <alignment horizontal="center" vertical="center"/>
    </xf>
    <xf numFmtId="1" fontId="26" fillId="5" borderId="2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2" fillId="5" borderId="2" xfId="0" applyFont="1" applyFill="1" applyBorder="1" applyAlignment="1">
      <alignment horizontal="justify" vertical="top" wrapText="1"/>
    </xf>
    <xf numFmtId="0" fontId="7" fillId="5" borderId="3" xfId="0" applyFont="1" applyFill="1" applyBorder="1" applyAlignment="1">
      <alignment horizontal="left" vertical="center" wrapText="1"/>
    </xf>
    <xf numFmtId="0" fontId="2" fillId="5" borderId="1" xfId="4" applyFont="1" applyFill="1" applyBorder="1" applyAlignment="1">
      <alignment horizontal="center" vertical="center"/>
    </xf>
    <xf numFmtId="0" fontId="2" fillId="5" borderId="1" xfId="4" applyFont="1" applyFill="1" applyBorder="1"/>
    <xf numFmtId="0" fontId="11" fillId="5" borderId="1" xfId="4" applyFont="1" applyFill="1" applyBorder="1"/>
    <xf numFmtId="0" fontId="2" fillId="5" borderId="1" xfId="0" applyFont="1" applyFill="1" applyBorder="1"/>
    <xf numFmtId="0" fontId="2" fillId="5" borderId="1" xfId="4" applyFont="1" applyFill="1" applyBorder="1" applyAlignment="1">
      <alignment vertical="top" wrapText="1"/>
    </xf>
    <xf numFmtId="0" fontId="11" fillId="5" borderId="0" xfId="4" applyFont="1" applyFill="1"/>
    <xf numFmtId="0" fontId="2" fillId="5" borderId="7" xfId="0" applyFont="1" applyFill="1" applyBorder="1"/>
    <xf numFmtId="0" fontId="24" fillId="5" borderId="1" xfId="0" applyFont="1" applyFill="1" applyBorder="1"/>
    <xf numFmtId="0" fontId="24" fillId="5" borderId="1" xfId="0" applyFont="1" applyFill="1" applyBorder="1" applyAlignment="1">
      <alignment horizontal="center" wrapText="1"/>
    </xf>
    <xf numFmtId="0" fontId="25" fillId="5" borderId="1" xfId="0" applyFont="1" applyFill="1" applyBorder="1" applyAlignment="1">
      <alignment wrapText="1"/>
    </xf>
    <xf numFmtId="0" fontId="25" fillId="5" borderId="2" xfId="0" applyFont="1" applyFill="1" applyBorder="1"/>
    <xf numFmtId="0" fontId="25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2" fillId="5" borderId="0" xfId="0" applyFont="1" applyFill="1"/>
    <xf numFmtId="0" fontId="2" fillId="5" borderId="0" xfId="0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9" fillId="0" borderId="2" xfId="0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29" fillId="0" borderId="1" xfId="0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top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" fontId="28" fillId="0" borderId="1" xfId="0" applyNumberFormat="1" applyFont="1" applyFill="1" applyBorder="1" applyAlignment="1">
      <alignment horizontal="center" vertical="center" wrapText="1"/>
    </xf>
    <xf numFmtId="1" fontId="28" fillId="0" borderId="1" xfId="0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 applyAlignment="1" applyProtection="1">
      <alignment horizontal="center" vertical="center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5" borderId="1" xfId="4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24" fillId="5" borderId="4" xfId="0" applyFont="1" applyFill="1" applyBorder="1"/>
    <xf numFmtId="0" fontId="31" fillId="0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19" borderId="4" xfId="0" applyNumberFormat="1" applyFont="1" applyFill="1" applyBorder="1" applyAlignment="1" applyProtection="1">
      <alignment horizontal="center" vertical="center"/>
    </xf>
    <xf numFmtId="0" fontId="2" fillId="19" borderId="6" xfId="0" applyNumberFormat="1" applyFont="1" applyFill="1" applyBorder="1" applyAlignment="1" applyProtection="1">
      <alignment horizontal="center" vertical="center"/>
    </xf>
    <xf numFmtId="0" fontId="2" fillId="21" borderId="4" xfId="0" applyNumberFormat="1" applyFont="1" applyFill="1" applyBorder="1" applyAlignment="1" applyProtection="1">
      <alignment horizontal="center" vertical="center"/>
    </xf>
    <xf numFmtId="0" fontId="2" fillId="21" borderId="5" xfId="0" applyNumberFormat="1" applyFont="1" applyFill="1" applyBorder="1" applyAlignment="1" applyProtection="1">
      <alignment horizontal="center" vertical="center"/>
    </xf>
    <xf numFmtId="0" fontId="2" fillId="21" borderId="6" xfId="0" applyNumberFormat="1" applyFont="1" applyFill="1" applyBorder="1" applyAlignment="1" applyProtection="1">
      <alignment horizontal="center" vertical="center"/>
    </xf>
    <xf numFmtId="0" fontId="2" fillId="5" borderId="4" xfId="0" applyNumberFormat="1" applyFont="1" applyFill="1" applyBorder="1" applyAlignment="1" applyProtection="1">
      <alignment horizontal="center" vertical="center"/>
    </xf>
    <xf numFmtId="0" fontId="2" fillId="5" borderId="5" xfId="0" applyNumberFormat="1" applyFont="1" applyFill="1" applyBorder="1" applyAlignment="1" applyProtection="1">
      <alignment horizontal="center" vertical="center"/>
    </xf>
    <xf numFmtId="0" fontId="2" fillId="5" borderId="6" xfId="0" applyNumberFormat="1" applyFont="1" applyFill="1" applyBorder="1" applyAlignment="1" applyProtection="1">
      <alignment horizontal="center" vertical="center"/>
    </xf>
    <xf numFmtId="0" fontId="7" fillId="13" borderId="4" xfId="0" applyNumberFormat="1" applyFont="1" applyFill="1" applyBorder="1" applyAlignment="1" applyProtection="1">
      <alignment horizontal="center" vertical="center"/>
    </xf>
    <xf numFmtId="0" fontId="7" fillId="13" borderId="6" xfId="0" applyNumberFormat="1" applyFont="1" applyFill="1" applyBorder="1" applyAlignment="1" applyProtection="1">
      <alignment horizontal="center" vertical="center"/>
    </xf>
    <xf numFmtId="0" fontId="7" fillId="14" borderId="4" xfId="0" applyNumberFormat="1" applyFont="1" applyFill="1" applyBorder="1" applyAlignment="1" applyProtection="1">
      <alignment horizontal="center" vertical="center"/>
    </xf>
    <xf numFmtId="0" fontId="7" fillId="14" borderId="5" xfId="0" applyNumberFormat="1" applyFont="1" applyFill="1" applyBorder="1" applyAlignment="1" applyProtection="1">
      <alignment horizontal="center" vertical="center"/>
    </xf>
    <xf numFmtId="0" fontId="7" fillId="14" borderId="6" xfId="0" applyNumberFormat="1" applyFont="1" applyFill="1" applyBorder="1" applyAlignment="1" applyProtection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/>
    </xf>
    <xf numFmtId="0" fontId="2" fillId="4" borderId="6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left" vertical="top"/>
    </xf>
    <xf numFmtId="0" fontId="2" fillId="20" borderId="4" xfId="0" applyNumberFormat="1" applyFont="1" applyFill="1" applyBorder="1" applyAlignment="1" applyProtection="1">
      <alignment horizontal="center" vertical="center"/>
    </xf>
    <xf numFmtId="0" fontId="2" fillId="20" borderId="5" xfId="0" applyNumberFormat="1" applyFont="1" applyFill="1" applyBorder="1" applyAlignment="1" applyProtection="1">
      <alignment horizontal="center" vertical="center"/>
    </xf>
    <xf numFmtId="0" fontId="2" fillId="20" borderId="6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left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12" borderId="4" xfId="0" applyNumberFormat="1" applyFont="1" applyFill="1" applyBorder="1" applyAlignment="1" applyProtection="1">
      <alignment horizontal="center" vertical="center"/>
    </xf>
    <xf numFmtId="0" fontId="2" fillId="12" borderId="6" xfId="0" applyNumberFormat="1" applyFont="1" applyFill="1" applyBorder="1" applyAlignment="1" applyProtection="1">
      <alignment horizontal="center" vertical="center"/>
    </xf>
    <xf numFmtId="0" fontId="2" fillId="17" borderId="4" xfId="0" applyNumberFormat="1" applyFont="1" applyFill="1" applyBorder="1" applyAlignment="1" applyProtection="1">
      <alignment horizontal="center" vertical="center"/>
    </xf>
    <xf numFmtId="0" fontId="2" fillId="17" borderId="6" xfId="0" applyNumberFormat="1" applyFont="1" applyFill="1" applyBorder="1" applyAlignment="1" applyProtection="1">
      <alignment horizontal="center" vertical="center"/>
    </xf>
    <xf numFmtId="0" fontId="2" fillId="18" borderId="4" xfId="0" applyNumberFormat="1" applyFont="1" applyFill="1" applyBorder="1" applyAlignment="1" applyProtection="1">
      <alignment horizontal="center" vertical="top"/>
    </xf>
    <xf numFmtId="0" fontId="2" fillId="18" borderId="6" xfId="0" applyNumberFormat="1" applyFont="1" applyFill="1" applyBorder="1" applyAlignment="1" applyProtection="1">
      <alignment horizontal="center" vertical="top"/>
    </xf>
    <xf numFmtId="0" fontId="2" fillId="16" borderId="4" xfId="0" applyNumberFormat="1" applyFont="1" applyFill="1" applyBorder="1" applyAlignment="1" applyProtection="1">
      <alignment horizontal="center" vertical="center"/>
    </xf>
    <xf numFmtId="0" fontId="2" fillId="16" borderId="5" xfId="0" applyNumberFormat="1" applyFont="1" applyFill="1" applyBorder="1" applyAlignment="1" applyProtection="1">
      <alignment horizontal="center" vertical="center"/>
    </xf>
    <xf numFmtId="0" fontId="2" fillId="16" borderId="6" xfId="0" applyNumberFormat="1" applyFont="1" applyFill="1" applyBorder="1" applyAlignment="1" applyProtection="1">
      <alignment horizontal="center" vertical="center"/>
    </xf>
    <xf numFmtId="0" fontId="7" fillId="15" borderId="4" xfId="0" applyNumberFormat="1" applyFont="1" applyFill="1" applyBorder="1" applyAlignment="1" applyProtection="1">
      <alignment horizontal="center" vertical="center"/>
    </xf>
    <xf numFmtId="0" fontId="7" fillId="15" borderId="6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/>
    </xf>
    <xf numFmtId="0" fontId="2" fillId="0" borderId="5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 vertical="top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2" fillId="11" borderId="4" xfId="4" applyFont="1" applyFill="1" applyBorder="1" applyAlignment="1">
      <alignment horizontal="center"/>
    </xf>
    <xf numFmtId="0" fontId="2" fillId="11" borderId="5" xfId="4" applyFont="1" applyFill="1" applyBorder="1" applyAlignment="1">
      <alignment horizontal="center"/>
    </xf>
    <xf numFmtId="0" fontId="2" fillId="11" borderId="6" xfId="4" applyFont="1" applyFill="1" applyBorder="1" applyAlignment="1">
      <alignment horizontal="center"/>
    </xf>
    <xf numFmtId="0" fontId="7" fillId="10" borderId="4" xfId="0" applyNumberFormat="1" applyFont="1" applyFill="1" applyBorder="1" applyAlignment="1" applyProtection="1">
      <alignment horizontal="center" vertical="center"/>
    </xf>
    <xf numFmtId="0" fontId="7" fillId="10" borderId="5" xfId="0" applyNumberFormat="1" applyFont="1" applyFill="1" applyBorder="1" applyAlignment="1" applyProtection="1">
      <alignment horizontal="center" vertical="center"/>
    </xf>
    <xf numFmtId="0" fontId="7" fillId="10" borderId="6" xfId="0" applyNumberFormat="1" applyFont="1" applyFill="1" applyBorder="1" applyAlignment="1" applyProtection="1">
      <alignment horizontal="center" vertical="center"/>
    </xf>
    <xf numFmtId="0" fontId="15" fillId="5" borderId="4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1" xfId="0" applyNumberFormat="1" applyFont="1" applyFill="1" applyBorder="1" applyAlignment="1" applyProtection="1">
      <alignment horizontal="center" vertical="top"/>
    </xf>
    <xf numFmtId="0" fontId="2" fillId="0" borderId="22" xfId="0" applyNumberFormat="1" applyFont="1" applyFill="1" applyBorder="1" applyAlignment="1" applyProtection="1">
      <alignment horizontal="center" vertical="top"/>
    </xf>
    <xf numFmtId="0" fontId="2" fillId="0" borderId="19" xfId="0" applyNumberFormat="1" applyFont="1" applyFill="1" applyBorder="1" applyAlignment="1" applyProtection="1">
      <alignment horizontal="center" vertical="top"/>
    </xf>
    <xf numFmtId="0" fontId="2" fillId="0" borderId="20" xfId="0" applyNumberFormat="1" applyFont="1" applyFill="1" applyBorder="1" applyAlignment="1" applyProtection="1">
      <alignment horizontal="center" vertical="top"/>
    </xf>
    <xf numFmtId="0" fontId="22" fillId="6" borderId="4" xfId="1" applyNumberFormat="1" applyFont="1" applyBorder="1" applyAlignment="1" applyProtection="1">
      <alignment horizontal="center" vertical="center"/>
    </xf>
    <xf numFmtId="0" fontId="22" fillId="6" borderId="5" xfId="1" applyNumberFormat="1" applyFont="1" applyBorder="1" applyAlignment="1" applyProtection="1">
      <alignment horizontal="center" vertical="center"/>
    </xf>
    <xf numFmtId="0" fontId="22" fillId="6" borderId="6" xfId="1" applyNumberFormat="1" applyFont="1" applyBorder="1" applyAlignment="1" applyProtection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top"/>
    </xf>
    <xf numFmtId="49" fontId="17" fillId="0" borderId="0" xfId="0" applyNumberFormat="1" applyFont="1" applyFill="1" applyBorder="1" applyAlignment="1" applyProtection="1">
      <alignment horizontal="center" vertical="top"/>
    </xf>
    <xf numFmtId="0" fontId="17" fillId="0" borderId="0" xfId="0" applyNumberFormat="1" applyFont="1" applyFill="1" applyBorder="1" applyAlignment="1" applyProtection="1">
      <alignment horizontal="center" vertical="top"/>
    </xf>
    <xf numFmtId="0" fontId="17" fillId="0" borderId="0" xfId="0" applyNumberFormat="1" applyFont="1" applyFill="1" applyBorder="1" applyAlignment="1" applyProtection="1">
      <alignment horizontal="left" vertical="top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17" fillId="0" borderId="0" xfId="4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center" vertical="top"/>
    </xf>
    <xf numFmtId="0" fontId="7" fillId="0" borderId="0" xfId="4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1" xfId="4" applyFont="1" applyFill="1" applyBorder="1" applyAlignment="1">
      <alignment wrapText="1"/>
    </xf>
    <xf numFmtId="0" fontId="2" fillId="5" borderId="2" xfId="4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17" fillId="5" borderId="4" xfId="4" applyFont="1" applyFill="1" applyBorder="1" applyAlignment="1">
      <alignment horizontal="center" wrapText="1"/>
    </xf>
    <xf numFmtId="0" fontId="17" fillId="5" borderId="5" xfId="4" applyFont="1" applyFill="1" applyBorder="1" applyAlignment="1">
      <alignment horizontal="center" wrapText="1"/>
    </xf>
    <xf numFmtId="0" fontId="17" fillId="5" borderId="6" xfId="4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textRotation="90" wrapText="1"/>
    </xf>
    <xf numFmtId="0" fontId="2" fillId="5" borderId="3" xfId="0" applyFont="1" applyFill="1" applyBorder="1" applyAlignment="1">
      <alignment horizontal="center" vertical="center" textRotation="90" wrapText="1"/>
    </xf>
    <xf numFmtId="0" fontId="2" fillId="5" borderId="7" xfId="0" applyFont="1" applyFill="1" applyBorder="1" applyAlignment="1">
      <alignment horizontal="center" vertical="center" textRotation="90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textRotation="90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textRotation="90" wrapText="1"/>
    </xf>
    <xf numFmtId="0" fontId="2" fillId="5" borderId="3" xfId="0" applyFont="1" applyFill="1" applyBorder="1" applyAlignment="1">
      <alignment horizontal="left" vertical="center" textRotation="90" wrapText="1"/>
    </xf>
    <xf numFmtId="0" fontId="2" fillId="5" borderId="7" xfId="0" applyFont="1" applyFill="1" applyBorder="1" applyAlignment="1">
      <alignment horizontal="left" vertical="center" textRotation="90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textRotation="90" wrapText="1"/>
    </xf>
    <xf numFmtId="0" fontId="7" fillId="5" borderId="3" xfId="0" applyFont="1" applyFill="1" applyBorder="1" applyAlignment="1">
      <alignment horizontal="center" vertical="center" textRotation="90" wrapText="1"/>
    </xf>
    <xf numFmtId="0" fontId="7" fillId="5" borderId="7" xfId="0" applyFont="1" applyFill="1" applyBorder="1" applyAlignment="1">
      <alignment horizontal="center" vertical="center" textRotation="90" wrapText="1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1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top" wrapText="1"/>
    </xf>
    <xf numFmtId="0" fontId="33" fillId="0" borderId="1" xfId="0" applyFont="1" applyFill="1" applyBorder="1"/>
    <xf numFmtId="1" fontId="29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</cellXfs>
  <cellStyles count="5">
    <cellStyle name="Нейтральный" xfId="3" builtinId="28"/>
    <cellStyle name="Обычный" xfId="0" builtinId="0"/>
    <cellStyle name="Обычный_tmp1B4" xfId="4"/>
    <cellStyle name="Плохой" xfId="2" builtinId="27"/>
    <cellStyle name="Хороший" xfId="1" builtinId="26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51"/>
  <sheetViews>
    <sheetView topLeftCell="A21" zoomScaleNormal="100" workbookViewId="0">
      <selection activeCell="I40" sqref="I40"/>
    </sheetView>
  </sheetViews>
  <sheetFormatPr defaultRowHeight="15"/>
  <sheetData>
    <row r="1" spans="1:53" ht="15.75">
      <c r="A1" s="32"/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</row>
    <row r="2" spans="1:53" ht="15.75">
      <c r="A2" s="288" t="s">
        <v>40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</row>
    <row r="3" spans="1:53" ht="15.75">
      <c r="A3" s="285" t="s">
        <v>251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  <c r="AI3" s="285"/>
      <c r="AJ3" s="285"/>
      <c r="AK3" s="285"/>
      <c r="AL3" s="285"/>
      <c r="AM3" s="285"/>
      <c r="AN3" s="285"/>
      <c r="AO3" s="285"/>
      <c r="AP3" s="285"/>
      <c r="AQ3" s="285"/>
      <c r="AR3" s="285"/>
      <c r="AS3" s="285"/>
      <c r="AT3" s="285"/>
      <c r="AU3" s="285"/>
      <c r="AV3" s="285"/>
      <c r="AW3" s="285"/>
      <c r="AX3" s="285"/>
      <c r="AY3" s="285"/>
      <c r="AZ3" s="285"/>
      <c r="BA3" s="285"/>
    </row>
    <row r="4" spans="1:53" ht="15.75">
      <c r="A4" s="34"/>
      <c r="B4" s="286" t="s">
        <v>229</v>
      </c>
      <c r="C4" s="286"/>
      <c r="D4" s="286"/>
      <c r="E4" s="286"/>
      <c r="F4" s="286"/>
      <c r="G4" s="286"/>
      <c r="H4" s="286"/>
      <c r="I4" s="286"/>
      <c r="J4" s="286"/>
      <c r="K4" s="34"/>
      <c r="L4" s="34"/>
      <c r="M4" s="34"/>
      <c r="N4" s="34"/>
      <c r="O4" s="34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 t="s">
        <v>233</v>
      </c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</row>
    <row r="5" spans="1:53" ht="15.75">
      <c r="A5" s="35"/>
      <c r="B5" s="286" t="s">
        <v>232</v>
      </c>
      <c r="C5" s="286"/>
      <c r="D5" s="286"/>
      <c r="E5" s="286"/>
      <c r="F5" s="286"/>
      <c r="G5" s="286"/>
      <c r="H5" s="286"/>
      <c r="I5" s="286"/>
      <c r="J5" s="286"/>
      <c r="K5" s="35"/>
      <c r="L5" s="35"/>
      <c r="M5" s="35"/>
      <c r="N5" s="35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5" t="s">
        <v>234</v>
      </c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</row>
    <row r="6" spans="1:53" ht="15.75">
      <c r="A6" s="35"/>
      <c r="B6" s="286" t="s">
        <v>230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35"/>
      <c r="N6" s="35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5" t="s">
        <v>41</v>
      </c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</row>
    <row r="7" spans="1:53" ht="15.75">
      <c r="A7" s="35"/>
      <c r="B7" s="286" t="s">
        <v>231</v>
      </c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35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5" t="s">
        <v>231</v>
      </c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</row>
    <row r="8" spans="1:53" ht="15.75">
      <c r="A8" s="35"/>
      <c r="B8" s="286"/>
      <c r="C8" s="286"/>
      <c r="D8" s="286"/>
      <c r="E8" s="286"/>
      <c r="F8" s="286"/>
      <c r="G8" s="286"/>
      <c r="H8" s="286"/>
      <c r="I8" s="286"/>
      <c r="J8" s="286"/>
      <c r="K8" s="35"/>
      <c r="L8" s="35"/>
      <c r="M8" s="35"/>
      <c r="N8" s="35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</row>
    <row r="9" spans="1:53" ht="15.75">
      <c r="A9" s="35"/>
      <c r="B9" s="286"/>
      <c r="C9" s="286"/>
      <c r="D9" s="286"/>
      <c r="E9" s="286"/>
      <c r="F9" s="286"/>
      <c r="G9" s="286"/>
      <c r="H9" s="286"/>
      <c r="I9" s="286"/>
      <c r="J9" s="286"/>
      <c r="K9" s="35"/>
      <c r="L9" s="35"/>
      <c r="M9" s="35"/>
      <c r="N9" s="35"/>
      <c r="O9" s="285" t="s">
        <v>163</v>
      </c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AI9" s="285"/>
      <c r="AJ9" s="285"/>
      <c r="AK9" s="285"/>
      <c r="AL9" s="285"/>
      <c r="AM9" s="285"/>
      <c r="AN9" s="285"/>
      <c r="AO9" s="285"/>
      <c r="AP9" s="35"/>
      <c r="AQ9" s="35"/>
      <c r="AR9" s="35"/>
      <c r="AS9" s="35"/>
      <c r="AT9" s="35"/>
      <c r="AU9" s="36"/>
      <c r="AV9" s="36"/>
      <c r="AW9" s="36"/>
      <c r="AX9" s="35"/>
      <c r="AY9" s="35"/>
      <c r="AZ9" s="35"/>
      <c r="BA9" s="35"/>
    </row>
    <row r="10" spans="1:53" ht="15.75">
      <c r="A10" s="35"/>
      <c r="B10" s="286"/>
      <c r="C10" s="286"/>
      <c r="D10" s="286"/>
      <c r="E10" s="286"/>
      <c r="F10" s="286"/>
      <c r="G10" s="286"/>
      <c r="H10" s="286"/>
      <c r="I10" s="286"/>
      <c r="J10" s="286"/>
      <c r="K10" s="35"/>
      <c r="L10" s="35"/>
      <c r="M10" s="35"/>
      <c r="N10" s="35"/>
      <c r="O10" s="287" t="s">
        <v>164</v>
      </c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35"/>
      <c r="AQ10" s="35"/>
      <c r="AR10" s="35"/>
      <c r="AS10" s="35"/>
      <c r="AT10" s="35"/>
      <c r="AU10" s="36"/>
      <c r="AV10" s="36"/>
      <c r="AW10" s="36"/>
      <c r="AX10" s="35"/>
      <c r="AY10" s="35"/>
      <c r="AZ10" s="35"/>
      <c r="BA10" s="35"/>
    </row>
    <row r="11" spans="1:53" ht="15.75">
      <c r="A11" s="35"/>
      <c r="B11" s="286"/>
      <c r="C11" s="286"/>
      <c r="D11" s="286"/>
      <c r="E11" s="286"/>
      <c r="F11" s="286"/>
      <c r="G11" s="286"/>
      <c r="H11" s="286"/>
      <c r="I11" s="286"/>
      <c r="J11" s="286"/>
      <c r="K11" s="35"/>
      <c r="L11" s="35"/>
      <c r="M11" s="35"/>
      <c r="N11" s="35"/>
      <c r="O11" s="285" t="s">
        <v>174</v>
      </c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285"/>
      <c r="AN11" s="285"/>
      <c r="AO11" s="285"/>
      <c r="AP11" s="35"/>
      <c r="AQ11" s="35"/>
      <c r="AR11" s="35"/>
      <c r="AS11" s="35"/>
      <c r="AT11" s="35"/>
      <c r="AU11" s="36"/>
      <c r="AV11" s="36"/>
      <c r="AW11" s="36"/>
      <c r="AX11" s="35"/>
      <c r="AY11" s="35"/>
      <c r="AZ11" s="35"/>
      <c r="BA11" s="35"/>
    </row>
    <row r="12" spans="1:53" ht="15.7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285" t="s">
        <v>165</v>
      </c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ht="15.7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9" t="s">
        <v>166</v>
      </c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ht="15.75">
      <c r="A14" s="32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284" t="s">
        <v>167</v>
      </c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4"/>
      <c r="AN14" s="284"/>
      <c r="AO14" s="284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</row>
    <row r="15" spans="1:53" ht="15.75">
      <c r="A15" s="32"/>
      <c r="B15" s="32"/>
      <c r="C15" s="3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284" t="s">
        <v>168</v>
      </c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</row>
    <row r="16" spans="1:53" ht="15.75">
      <c r="A16" s="32"/>
      <c r="B16" s="32"/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284" t="s">
        <v>170</v>
      </c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  <c r="AN16" s="284"/>
      <c r="AO16" s="284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</row>
    <row r="17" spans="1:53" ht="15.75">
      <c r="A17" s="75"/>
      <c r="B17" s="75"/>
      <c r="C17" s="75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285" t="s">
        <v>171</v>
      </c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285"/>
      <c r="AN17" s="285"/>
      <c r="AO17" s="285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</row>
    <row r="18" spans="1:53" ht="15.75">
      <c r="A18" s="76"/>
      <c r="B18" s="76"/>
      <c r="C18" s="76"/>
      <c r="D18" s="77"/>
      <c r="E18" s="76"/>
      <c r="F18" s="76"/>
      <c r="G18" s="76"/>
      <c r="H18" s="76"/>
      <c r="I18" s="76"/>
      <c r="J18" s="76"/>
      <c r="K18" s="76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38" t="s">
        <v>172</v>
      </c>
      <c r="AA18" s="38"/>
      <c r="AB18" s="38"/>
      <c r="AC18" s="39"/>
      <c r="AD18" s="39"/>
      <c r="AE18" s="39"/>
      <c r="AF18" s="39"/>
      <c r="AG18" s="39"/>
      <c r="AH18" s="39"/>
      <c r="AI18" s="76"/>
      <c r="AJ18" s="76"/>
      <c r="AK18" s="76"/>
      <c r="AL18" s="76"/>
      <c r="AM18" s="76"/>
      <c r="AN18" s="76"/>
      <c r="AO18" s="76"/>
      <c r="AP18" s="76"/>
      <c r="AQ18" s="76"/>
      <c r="AR18" s="31" t="s">
        <v>187</v>
      </c>
      <c r="AS18" s="31"/>
      <c r="AT18" s="31"/>
      <c r="AU18" s="76"/>
      <c r="AV18" s="76"/>
      <c r="AW18" s="76"/>
      <c r="AX18" s="76"/>
      <c r="AY18" s="76"/>
      <c r="AZ18" s="76"/>
      <c r="BA18" s="76"/>
    </row>
    <row r="19" spans="1:53" ht="15.75">
      <c r="A19" s="76"/>
      <c r="B19" s="76"/>
      <c r="C19" s="76"/>
      <c r="D19" s="77"/>
      <c r="E19" s="76"/>
      <c r="F19" s="76"/>
      <c r="G19" s="76"/>
      <c r="H19" s="76"/>
      <c r="I19" s="76"/>
      <c r="J19" s="76"/>
      <c r="K19" s="76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6"/>
      <c r="AD19" s="76"/>
      <c r="AE19" s="76"/>
      <c r="AF19" s="76"/>
      <c r="AG19" s="76"/>
      <c r="AH19" s="76"/>
      <c r="AI19" s="76"/>
      <c r="AJ19" s="76"/>
      <c r="AK19" s="76"/>
      <c r="AL19" s="31"/>
      <c r="AM19" s="31"/>
      <c r="AN19" s="31"/>
      <c r="AO19" s="31"/>
      <c r="AP19" s="31"/>
      <c r="AQ19" s="31"/>
      <c r="AR19" s="31" t="s">
        <v>188</v>
      </c>
      <c r="AS19" s="31"/>
      <c r="AT19" s="31"/>
      <c r="AU19" s="76"/>
      <c r="AV19" s="76"/>
      <c r="AW19" s="76"/>
      <c r="AX19" s="76"/>
      <c r="AY19" s="76"/>
      <c r="AZ19" s="76"/>
      <c r="BA19" s="76"/>
    </row>
    <row r="20" spans="1:53" ht="15.75">
      <c r="A20" s="76"/>
      <c r="B20" s="76"/>
      <c r="C20" s="76"/>
      <c r="D20" s="77"/>
      <c r="E20" s="76"/>
      <c r="F20" s="76"/>
      <c r="G20" s="76"/>
      <c r="H20" s="76"/>
      <c r="I20" s="76"/>
      <c r="J20" s="76"/>
      <c r="K20" s="282" t="s">
        <v>173</v>
      </c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76"/>
      <c r="AM20" s="76"/>
      <c r="AN20" s="76"/>
      <c r="AO20" s="76"/>
      <c r="AP20" s="76"/>
      <c r="AQ20" s="76"/>
      <c r="AR20" s="31"/>
      <c r="AS20" s="31"/>
      <c r="AT20" s="31"/>
      <c r="AU20" s="76"/>
      <c r="AV20" s="76"/>
      <c r="AW20" s="76"/>
      <c r="AX20" s="76"/>
      <c r="AY20" s="76"/>
      <c r="AZ20" s="76"/>
      <c r="BA20" s="76"/>
    </row>
    <row r="21" spans="1:53" ht="15.75" thickBot="1">
      <c r="A21" s="283" t="s">
        <v>42</v>
      </c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</row>
    <row r="22" spans="1:53" ht="15.75" thickBot="1">
      <c r="A22" s="225" t="s">
        <v>43</v>
      </c>
      <c r="B22" s="277" t="s">
        <v>175</v>
      </c>
      <c r="C22" s="277"/>
      <c r="D22" s="277"/>
      <c r="E22" s="277"/>
      <c r="F22" s="277" t="s">
        <v>176</v>
      </c>
      <c r="G22" s="277"/>
      <c r="H22" s="277"/>
      <c r="I22" s="277"/>
      <c r="J22" s="277"/>
      <c r="K22" s="277" t="s">
        <v>177</v>
      </c>
      <c r="L22" s="277"/>
      <c r="M22" s="277"/>
      <c r="N22" s="277"/>
      <c r="O22" s="277" t="s">
        <v>178</v>
      </c>
      <c r="P22" s="277"/>
      <c r="Q22" s="277"/>
      <c r="R22" s="277"/>
      <c r="S22" s="278" t="s">
        <v>179</v>
      </c>
      <c r="T22" s="278"/>
      <c r="U22" s="278"/>
      <c r="V22" s="278"/>
      <c r="W22" s="278"/>
      <c r="X22" s="275" t="s">
        <v>180</v>
      </c>
      <c r="Y22" s="275"/>
      <c r="Z22" s="275"/>
      <c r="AA22" s="275"/>
      <c r="AB22" s="275" t="s">
        <v>181</v>
      </c>
      <c r="AC22" s="275"/>
      <c r="AD22" s="275"/>
      <c r="AE22" s="275"/>
      <c r="AF22" s="275" t="s">
        <v>182</v>
      </c>
      <c r="AG22" s="275"/>
      <c r="AH22" s="275"/>
      <c r="AI22" s="275"/>
      <c r="AJ22" s="275"/>
      <c r="AK22" s="276" t="s">
        <v>183</v>
      </c>
      <c r="AL22" s="276"/>
      <c r="AM22" s="276"/>
      <c r="AN22" s="276"/>
      <c r="AO22" s="277" t="s">
        <v>184</v>
      </c>
      <c r="AP22" s="277"/>
      <c r="AQ22" s="277"/>
      <c r="AR22" s="277"/>
      <c r="AS22" s="278" t="s">
        <v>185</v>
      </c>
      <c r="AT22" s="278"/>
      <c r="AU22" s="278"/>
      <c r="AV22" s="278"/>
      <c r="AW22" s="278"/>
      <c r="AX22" s="275" t="s">
        <v>186</v>
      </c>
      <c r="AY22" s="275"/>
      <c r="AZ22" s="275"/>
      <c r="BA22" s="275"/>
    </row>
    <row r="23" spans="1:53">
      <c r="A23" s="225"/>
      <c r="B23" s="79">
        <v>1</v>
      </c>
      <c r="C23" s="79">
        <v>2</v>
      </c>
      <c r="D23" s="79">
        <v>3</v>
      </c>
      <c r="E23" s="79">
        <v>4</v>
      </c>
      <c r="F23" s="79">
        <v>5</v>
      </c>
      <c r="G23" s="79">
        <v>6</v>
      </c>
      <c r="H23" s="79">
        <v>7</v>
      </c>
      <c r="I23" s="79">
        <v>8</v>
      </c>
      <c r="J23" s="79">
        <v>9</v>
      </c>
      <c r="K23" s="79">
        <v>10</v>
      </c>
      <c r="L23" s="79">
        <v>11</v>
      </c>
      <c r="M23" s="79">
        <v>12</v>
      </c>
      <c r="N23" s="79">
        <v>13</v>
      </c>
      <c r="O23" s="79">
        <v>14</v>
      </c>
      <c r="P23" s="79">
        <v>15</v>
      </c>
      <c r="Q23" s="79">
        <v>16</v>
      </c>
      <c r="R23" s="79">
        <v>17</v>
      </c>
      <c r="S23" s="79">
        <v>18</v>
      </c>
      <c r="T23" s="79">
        <v>19</v>
      </c>
      <c r="U23" s="79">
        <v>20</v>
      </c>
      <c r="V23" s="79">
        <v>21</v>
      </c>
      <c r="W23" s="79">
        <v>22</v>
      </c>
      <c r="X23" s="79">
        <v>23</v>
      </c>
      <c r="Y23" s="79">
        <v>24</v>
      </c>
      <c r="Z23" s="79">
        <v>25</v>
      </c>
      <c r="AA23" s="79">
        <v>26</v>
      </c>
      <c r="AB23" s="79">
        <v>27</v>
      </c>
      <c r="AC23" s="79">
        <v>28</v>
      </c>
      <c r="AD23" s="79">
        <v>29</v>
      </c>
      <c r="AE23" s="79">
        <v>30</v>
      </c>
      <c r="AF23" s="79">
        <v>31</v>
      </c>
      <c r="AG23" s="79">
        <v>32</v>
      </c>
      <c r="AH23" s="79">
        <v>33</v>
      </c>
      <c r="AI23" s="79">
        <v>34</v>
      </c>
      <c r="AJ23" s="79">
        <v>35</v>
      </c>
      <c r="AK23" s="79">
        <v>36</v>
      </c>
      <c r="AL23" s="79">
        <v>37</v>
      </c>
      <c r="AM23" s="79">
        <v>38</v>
      </c>
      <c r="AN23" s="79">
        <v>39</v>
      </c>
      <c r="AO23" s="79">
        <v>40</v>
      </c>
      <c r="AP23" s="79">
        <v>41</v>
      </c>
      <c r="AQ23" s="79">
        <v>42</v>
      </c>
      <c r="AR23" s="79">
        <v>43</v>
      </c>
      <c r="AS23" s="79">
        <v>44</v>
      </c>
      <c r="AT23" s="79">
        <v>45</v>
      </c>
      <c r="AU23" s="79">
        <v>46</v>
      </c>
      <c r="AV23" s="79">
        <v>47</v>
      </c>
      <c r="AW23" s="79">
        <v>48</v>
      </c>
      <c r="AX23" s="79">
        <v>49</v>
      </c>
      <c r="AY23" s="79">
        <v>50</v>
      </c>
      <c r="AZ23" s="79">
        <v>51</v>
      </c>
      <c r="BA23" s="79">
        <v>52</v>
      </c>
    </row>
    <row r="24" spans="1:53">
      <c r="A24" s="225"/>
      <c r="B24" s="65">
        <v>1</v>
      </c>
      <c r="C24" s="65">
        <v>8</v>
      </c>
      <c r="D24" s="65">
        <v>15</v>
      </c>
      <c r="E24" s="65">
        <v>22</v>
      </c>
      <c r="F24" s="65">
        <v>29</v>
      </c>
      <c r="G24" s="65">
        <v>6</v>
      </c>
      <c r="H24" s="65">
        <v>13</v>
      </c>
      <c r="I24" s="65">
        <v>20</v>
      </c>
      <c r="J24" s="65">
        <v>27</v>
      </c>
      <c r="K24" s="65">
        <v>3</v>
      </c>
      <c r="L24" s="65">
        <v>10</v>
      </c>
      <c r="M24" s="65">
        <v>17</v>
      </c>
      <c r="N24" s="65">
        <v>24</v>
      </c>
      <c r="O24" s="65">
        <v>1</v>
      </c>
      <c r="P24" s="65">
        <v>8</v>
      </c>
      <c r="Q24" s="65">
        <v>15</v>
      </c>
      <c r="R24" s="65">
        <v>22</v>
      </c>
      <c r="S24" s="65">
        <v>29</v>
      </c>
      <c r="T24" s="65">
        <v>5</v>
      </c>
      <c r="U24" s="65">
        <v>12</v>
      </c>
      <c r="V24" s="65">
        <v>19</v>
      </c>
      <c r="W24" s="65">
        <v>26</v>
      </c>
      <c r="X24" s="65">
        <v>2</v>
      </c>
      <c r="Y24" s="65">
        <v>9</v>
      </c>
      <c r="Z24" s="65">
        <v>16</v>
      </c>
      <c r="AA24" s="65">
        <v>23</v>
      </c>
      <c r="AB24" s="65">
        <v>2</v>
      </c>
      <c r="AC24" s="65">
        <v>9</v>
      </c>
      <c r="AD24" s="65">
        <v>16</v>
      </c>
      <c r="AE24" s="65">
        <v>23</v>
      </c>
      <c r="AF24" s="65">
        <v>30</v>
      </c>
      <c r="AG24" s="65">
        <v>6</v>
      </c>
      <c r="AH24" s="65">
        <v>13</v>
      </c>
      <c r="AI24" s="65">
        <v>20</v>
      </c>
      <c r="AJ24" s="65">
        <v>27</v>
      </c>
      <c r="AK24" s="65">
        <v>4</v>
      </c>
      <c r="AL24" s="65">
        <v>11</v>
      </c>
      <c r="AM24" s="65">
        <v>18</v>
      </c>
      <c r="AN24" s="65">
        <v>25</v>
      </c>
      <c r="AO24" s="65">
        <v>1</v>
      </c>
      <c r="AP24" s="65">
        <v>8</v>
      </c>
      <c r="AQ24" s="65">
        <v>15</v>
      </c>
      <c r="AR24" s="65">
        <v>22</v>
      </c>
      <c r="AS24" s="65">
        <v>29</v>
      </c>
      <c r="AT24" s="65">
        <v>6</v>
      </c>
      <c r="AU24" s="65">
        <v>13</v>
      </c>
      <c r="AV24" s="65">
        <v>20</v>
      </c>
      <c r="AW24" s="65">
        <v>27</v>
      </c>
      <c r="AX24" s="65">
        <v>3</v>
      </c>
      <c r="AY24" s="65">
        <v>10</v>
      </c>
      <c r="AZ24" s="65">
        <v>17</v>
      </c>
      <c r="BA24" s="65">
        <v>24</v>
      </c>
    </row>
    <row r="25" spans="1:53">
      <c r="A25" s="225"/>
      <c r="B25" s="65">
        <v>7</v>
      </c>
      <c r="C25" s="65">
        <v>14</v>
      </c>
      <c r="D25" s="65">
        <v>21</v>
      </c>
      <c r="E25" s="65">
        <v>28</v>
      </c>
      <c r="F25" s="65">
        <v>5</v>
      </c>
      <c r="G25" s="65">
        <v>12</v>
      </c>
      <c r="H25" s="65">
        <v>19</v>
      </c>
      <c r="I25" s="65">
        <v>26</v>
      </c>
      <c r="J25" s="65">
        <v>2</v>
      </c>
      <c r="K25" s="65">
        <v>9</v>
      </c>
      <c r="L25" s="65">
        <v>16</v>
      </c>
      <c r="M25" s="65">
        <v>23</v>
      </c>
      <c r="N25" s="65">
        <v>30</v>
      </c>
      <c r="O25" s="65">
        <v>7</v>
      </c>
      <c r="P25" s="65">
        <v>14</v>
      </c>
      <c r="Q25" s="65">
        <v>21</v>
      </c>
      <c r="R25" s="65">
        <v>28</v>
      </c>
      <c r="S25" s="65">
        <v>4</v>
      </c>
      <c r="T25" s="65">
        <v>11</v>
      </c>
      <c r="U25" s="65">
        <v>18</v>
      </c>
      <c r="V25" s="65">
        <v>25</v>
      </c>
      <c r="W25" s="65">
        <v>1</v>
      </c>
      <c r="X25" s="65">
        <v>8</v>
      </c>
      <c r="Y25" s="65">
        <v>15</v>
      </c>
      <c r="Z25" s="65">
        <v>22</v>
      </c>
      <c r="AA25" s="65">
        <v>1</v>
      </c>
      <c r="AB25" s="65">
        <v>8</v>
      </c>
      <c r="AC25" s="65">
        <v>15</v>
      </c>
      <c r="AD25" s="65">
        <v>22</v>
      </c>
      <c r="AE25" s="65">
        <v>29</v>
      </c>
      <c r="AF25" s="65">
        <v>5</v>
      </c>
      <c r="AG25" s="65">
        <v>12</v>
      </c>
      <c r="AH25" s="65">
        <v>19</v>
      </c>
      <c r="AI25" s="65">
        <v>26</v>
      </c>
      <c r="AJ25" s="65">
        <v>3</v>
      </c>
      <c r="AK25" s="65">
        <v>10</v>
      </c>
      <c r="AL25" s="65">
        <v>17</v>
      </c>
      <c r="AM25" s="65">
        <v>24</v>
      </c>
      <c r="AN25" s="65">
        <v>31</v>
      </c>
      <c r="AO25" s="65">
        <v>7</v>
      </c>
      <c r="AP25" s="65">
        <v>14</v>
      </c>
      <c r="AQ25" s="65">
        <v>21</v>
      </c>
      <c r="AR25" s="65">
        <v>28</v>
      </c>
      <c r="AS25" s="65">
        <v>5</v>
      </c>
      <c r="AT25" s="65">
        <v>12</v>
      </c>
      <c r="AU25" s="65">
        <v>19</v>
      </c>
      <c r="AV25" s="65">
        <v>26</v>
      </c>
      <c r="AW25" s="65">
        <v>2</v>
      </c>
      <c r="AX25" s="65">
        <v>9</v>
      </c>
      <c r="AY25" s="65">
        <v>16</v>
      </c>
      <c r="AZ25" s="65">
        <v>23</v>
      </c>
      <c r="BA25" s="65">
        <v>31</v>
      </c>
    </row>
    <row r="26" spans="1:53">
      <c r="A26" s="65" t="s">
        <v>44</v>
      </c>
      <c r="B26" s="279" t="s">
        <v>189</v>
      </c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1"/>
      <c r="V26" s="80" t="s">
        <v>228</v>
      </c>
      <c r="W26" s="80" t="s">
        <v>228</v>
      </c>
      <c r="X26" s="279" t="s">
        <v>189</v>
      </c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1"/>
      <c r="AN26" s="73" t="s">
        <v>47</v>
      </c>
      <c r="AO26" s="74" t="s">
        <v>192</v>
      </c>
      <c r="AP26" s="73" t="s">
        <v>192</v>
      </c>
      <c r="AQ26" s="17" t="s">
        <v>190</v>
      </c>
      <c r="AR26" s="17" t="s">
        <v>190</v>
      </c>
      <c r="AS26" s="65" t="s">
        <v>228</v>
      </c>
      <c r="AT26" s="65" t="s">
        <v>228</v>
      </c>
      <c r="AU26" s="65" t="s">
        <v>228</v>
      </c>
      <c r="AV26" s="65" t="s">
        <v>228</v>
      </c>
      <c r="AW26" s="65" t="s">
        <v>228</v>
      </c>
      <c r="AX26" s="65" t="s">
        <v>228</v>
      </c>
      <c r="AY26" s="65" t="s">
        <v>228</v>
      </c>
      <c r="AZ26" s="65" t="s">
        <v>228</v>
      </c>
      <c r="BA26" s="65" t="s">
        <v>228</v>
      </c>
    </row>
    <row r="27" spans="1:53">
      <c r="A27" s="65" t="s">
        <v>45</v>
      </c>
      <c r="B27" s="222" t="s">
        <v>289</v>
      </c>
      <c r="C27" s="223"/>
      <c r="D27" s="223"/>
      <c r="E27" s="224"/>
      <c r="F27" s="267" t="s">
        <v>190</v>
      </c>
      <c r="G27" s="268"/>
      <c r="H27" s="268"/>
      <c r="I27" s="268"/>
      <c r="J27" s="268"/>
      <c r="K27" s="268"/>
      <c r="L27" s="268"/>
      <c r="M27" s="268"/>
      <c r="N27" s="268"/>
      <c r="O27" s="269"/>
      <c r="P27" s="222" t="s">
        <v>289</v>
      </c>
      <c r="Q27" s="223"/>
      <c r="R27" s="223"/>
      <c r="S27" s="224"/>
      <c r="T27" s="23" t="s">
        <v>191</v>
      </c>
      <c r="U27" s="80" t="s">
        <v>228</v>
      </c>
      <c r="V27" s="80" t="s">
        <v>228</v>
      </c>
      <c r="W27" s="222" t="s">
        <v>290</v>
      </c>
      <c r="X27" s="223"/>
      <c r="Y27" s="223"/>
      <c r="Z27" s="224"/>
      <c r="AA27" s="262" t="s">
        <v>108</v>
      </c>
      <c r="AB27" s="263"/>
      <c r="AC27" s="264" t="s">
        <v>108</v>
      </c>
      <c r="AD27" s="265"/>
      <c r="AE27" s="265"/>
      <c r="AF27" s="265"/>
      <c r="AG27" s="265"/>
      <c r="AH27" s="265"/>
      <c r="AI27" s="265"/>
      <c r="AJ27" s="266"/>
      <c r="AK27" s="222" t="s">
        <v>291</v>
      </c>
      <c r="AL27" s="223"/>
      <c r="AM27" s="223"/>
      <c r="AN27" s="224"/>
      <c r="AO27" s="65" t="s">
        <v>47</v>
      </c>
      <c r="AP27" s="65" t="s">
        <v>192</v>
      </c>
      <c r="AQ27" s="65" t="s">
        <v>193</v>
      </c>
      <c r="AR27" s="65" t="s">
        <v>193</v>
      </c>
      <c r="AS27" s="65" t="s">
        <v>228</v>
      </c>
      <c r="AT27" s="65" t="s">
        <v>228</v>
      </c>
      <c r="AU27" s="65" t="s">
        <v>228</v>
      </c>
      <c r="AV27" s="65" t="s">
        <v>228</v>
      </c>
      <c r="AW27" s="65" t="s">
        <v>228</v>
      </c>
      <c r="AX27" s="65" t="s">
        <v>228</v>
      </c>
      <c r="AY27" s="65" t="s">
        <v>228</v>
      </c>
      <c r="AZ27" s="65" t="s">
        <v>228</v>
      </c>
      <c r="BA27" s="65" t="s">
        <v>228</v>
      </c>
    </row>
    <row r="28" spans="1:53">
      <c r="A28" s="65" t="s">
        <v>46</v>
      </c>
      <c r="B28" s="222" t="s">
        <v>194</v>
      </c>
      <c r="C28" s="223"/>
      <c r="D28" s="223"/>
      <c r="E28" s="224"/>
      <c r="F28" s="257" t="s">
        <v>281</v>
      </c>
      <c r="G28" s="258"/>
      <c r="H28" s="236" t="s">
        <v>196</v>
      </c>
      <c r="I28" s="237"/>
      <c r="J28" s="237"/>
      <c r="K28" s="237"/>
      <c r="L28" s="237"/>
      <c r="M28" s="237"/>
      <c r="N28" s="237"/>
      <c r="O28" s="238"/>
      <c r="P28" s="222" t="s">
        <v>194</v>
      </c>
      <c r="Q28" s="223"/>
      <c r="R28" s="223"/>
      <c r="S28" s="224"/>
      <c r="T28" s="23" t="s">
        <v>47</v>
      </c>
      <c r="U28" s="23" t="s">
        <v>191</v>
      </c>
      <c r="V28" s="80" t="s">
        <v>228</v>
      </c>
      <c r="W28" s="80" t="s">
        <v>228</v>
      </c>
      <c r="X28" s="248" t="s">
        <v>190</v>
      </c>
      <c r="Y28" s="249"/>
      <c r="Z28" s="250" t="s">
        <v>281</v>
      </c>
      <c r="AA28" s="251"/>
      <c r="AB28" s="222" t="s">
        <v>195</v>
      </c>
      <c r="AC28" s="223"/>
      <c r="AD28" s="223"/>
      <c r="AE28" s="223"/>
      <c r="AF28" s="223"/>
      <c r="AG28" s="223"/>
      <c r="AH28" s="223"/>
      <c r="AI28" s="224"/>
      <c r="AJ28" s="65" t="s">
        <v>47</v>
      </c>
      <c r="AK28" s="24" t="s">
        <v>192</v>
      </c>
      <c r="AL28" s="24" t="s">
        <v>192</v>
      </c>
      <c r="AM28" s="252" t="s">
        <v>197</v>
      </c>
      <c r="AN28" s="253"/>
      <c r="AO28" s="254" t="s">
        <v>283</v>
      </c>
      <c r="AP28" s="255"/>
      <c r="AQ28" s="255"/>
      <c r="AR28" s="256"/>
      <c r="AS28" s="65" t="s">
        <v>228</v>
      </c>
      <c r="AT28" s="65" t="s">
        <v>228</v>
      </c>
      <c r="AU28" s="65" t="s">
        <v>228</v>
      </c>
      <c r="AV28" s="65" t="s">
        <v>228</v>
      </c>
      <c r="AW28" s="65" t="s">
        <v>228</v>
      </c>
      <c r="AX28" s="65" t="s">
        <v>228</v>
      </c>
      <c r="AY28" s="65" t="s">
        <v>228</v>
      </c>
      <c r="AZ28" s="65" t="s">
        <v>228</v>
      </c>
      <c r="BA28" s="65" t="s">
        <v>228</v>
      </c>
    </row>
    <row r="29" spans="1:53">
      <c r="A29" s="16" t="s">
        <v>49</v>
      </c>
      <c r="B29" s="234" t="s">
        <v>282</v>
      </c>
      <c r="C29" s="235"/>
      <c r="D29" s="222" t="s">
        <v>198</v>
      </c>
      <c r="E29" s="223"/>
      <c r="F29" s="223"/>
      <c r="G29" s="223"/>
      <c r="H29" s="223"/>
      <c r="I29" s="223"/>
      <c r="J29" s="223"/>
      <c r="K29" s="224"/>
      <c r="L29" s="236" t="s">
        <v>108</v>
      </c>
      <c r="M29" s="237"/>
      <c r="N29" s="237"/>
      <c r="O29" s="238"/>
      <c r="P29" s="239" t="s">
        <v>196</v>
      </c>
      <c r="Q29" s="240"/>
      <c r="R29" s="242" t="s">
        <v>196</v>
      </c>
      <c r="S29" s="243"/>
      <c r="T29" s="243"/>
      <c r="U29" s="244"/>
      <c r="V29" s="65" t="s">
        <v>192</v>
      </c>
      <c r="W29" s="80" t="s">
        <v>228</v>
      </c>
      <c r="X29" s="80" t="s">
        <v>228</v>
      </c>
      <c r="Y29" s="225" t="s">
        <v>199</v>
      </c>
      <c r="Z29" s="225"/>
      <c r="AA29" s="225"/>
      <c r="AB29" s="225"/>
      <c r="AC29" s="226" t="s">
        <v>282</v>
      </c>
      <c r="AD29" s="227"/>
      <c r="AE29" s="228" t="s">
        <v>282</v>
      </c>
      <c r="AF29" s="229"/>
      <c r="AG29" s="229"/>
      <c r="AH29" s="229"/>
      <c r="AI29" s="229"/>
      <c r="AJ29" s="229"/>
      <c r="AK29" s="229"/>
      <c r="AL29" s="230"/>
      <c r="AM29" s="231" t="s">
        <v>199</v>
      </c>
      <c r="AN29" s="232"/>
      <c r="AO29" s="232"/>
      <c r="AP29" s="233"/>
      <c r="AQ29" s="65" t="s">
        <v>192</v>
      </c>
      <c r="AR29" s="65" t="s">
        <v>193</v>
      </c>
      <c r="AS29" s="65" t="s">
        <v>228</v>
      </c>
      <c r="AT29" s="65" t="s">
        <v>228</v>
      </c>
      <c r="AU29" s="65" t="s">
        <v>228</v>
      </c>
      <c r="AV29" s="65" t="s">
        <v>228</v>
      </c>
      <c r="AW29" s="65" t="s">
        <v>228</v>
      </c>
      <c r="AX29" s="65" t="s">
        <v>228</v>
      </c>
      <c r="AY29" s="65" t="s">
        <v>228</v>
      </c>
      <c r="AZ29" s="65" t="s">
        <v>228</v>
      </c>
      <c r="BA29" s="65" t="s">
        <v>228</v>
      </c>
    </row>
    <row r="30" spans="1:53" ht="15.75" thickBo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</row>
    <row r="31" spans="1:53" ht="16.5" thickBot="1">
      <c r="A31" s="13"/>
      <c r="B31" s="40" t="s">
        <v>192</v>
      </c>
      <c r="C31" s="41" t="s">
        <v>200</v>
      </c>
      <c r="D31" s="41"/>
      <c r="E31" s="41"/>
      <c r="F31" s="37"/>
      <c r="G31" s="37"/>
      <c r="H31" s="13"/>
      <c r="I31" s="76"/>
      <c r="J31" s="76"/>
      <c r="K31" s="76"/>
      <c r="L31" s="76"/>
      <c r="M31" s="13"/>
      <c r="N31" s="28" t="s">
        <v>190</v>
      </c>
      <c r="O31" s="51" t="s">
        <v>203</v>
      </c>
      <c r="P31" s="47"/>
      <c r="Q31" s="51"/>
      <c r="R31" s="51"/>
      <c r="S31" s="51"/>
      <c r="T31" s="37"/>
      <c r="U31" s="37"/>
      <c r="V31" s="37"/>
      <c r="W31" s="37"/>
      <c r="X31" s="37"/>
      <c r="Y31" s="37"/>
      <c r="Z31" s="52" t="s">
        <v>190</v>
      </c>
      <c r="AA31" s="41" t="s">
        <v>210</v>
      </c>
      <c r="AB31" s="41"/>
      <c r="AC31" s="41"/>
      <c r="AD31" s="41"/>
      <c r="AE31" s="18"/>
      <c r="AF31" s="25"/>
      <c r="AG31" s="66"/>
      <c r="AH31" s="66"/>
      <c r="AI31" s="14"/>
      <c r="AJ31" s="13"/>
      <c r="AK31" s="13"/>
      <c r="AL31" s="13"/>
      <c r="AM31" s="13"/>
      <c r="AN31" s="13"/>
      <c r="AO31" s="13"/>
      <c r="AP31" s="13"/>
      <c r="AQ31" s="66"/>
      <c r="AR31" s="66"/>
      <c r="AS31" s="66"/>
      <c r="AT31" s="66"/>
      <c r="AU31" s="66"/>
      <c r="AV31" s="66"/>
      <c r="AW31" s="66"/>
      <c r="AX31" s="66"/>
      <c r="AY31" s="13"/>
      <c r="AZ31" s="13"/>
      <c r="BA31" s="13"/>
    </row>
    <row r="32" spans="1:53" ht="15.75">
      <c r="A32" s="13"/>
      <c r="B32" s="42" t="s">
        <v>201</v>
      </c>
      <c r="C32" s="43" t="s">
        <v>119</v>
      </c>
      <c r="D32" s="43"/>
      <c r="E32" s="43"/>
      <c r="F32" s="31"/>
      <c r="G32" s="31"/>
      <c r="H32" s="76"/>
      <c r="I32" s="76"/>
      <c r="J32" s="76"/>
      <c r="K32" s="13"/>
      <c r="L32" s="13"/>
      <c r="M32" s="13"/>
      <c r="N32" s="19" t="s">
        <v>190</v>
      </c>
      <c r="O32" s="43" t="s">
        <v>204</v>
      </c>
      <c r="P32" s="41"/>
      <c r="Q32" s="41"/>
      <c r="R32" s="41"/>
      <c r="S32" s="41"/>
      <c r="T32" s="41"/>
      <c r="U32" s="37"/>
      <c r="V32" s="37"/>
      <c r="W32" s="37"/>
      <c r="X32" s="35"/>
      <c r="Y32" s="37"/>
      <c r="Z32" s="53" t="s">
        <v>281</v>
      </c>
      <c r="AA32" s="54" t="s">
        <v>207</v>
      </c>
      <c r="AB32" s="41"/>
      <c r="AC32" s="41"/>
      <c r="AD32" s="41"/>
      <c r="AE32" s="13"/>
      <c r="AF32" s="66"/>
      <c r="AG32" s="66"/>
      <c r="AH32" s="66"/>
      <c r="AI32" s="13"/>
      <c r="AJ32" s="246"/>
      <c r="AK32" s="246"/>
      <c r="AL32" s="246"/>
      <c r="AM32" s="246"/>
      <c r="AN32" s="246"/>
      <c r="AO32" s="246"/>
      <c r="AP32" s="246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</row>
    <row r="33" spans="1:53" ht="15.75">
      <c r="A33" s="13"/>
      <c r="B33" s="44" t="s">
        <v>228</v>
      </c>
      <c r="C33" s="45" t="s">
        <v>227</v>
      </c>
      <c r="D33" s="245"/>
      <c r="E33" s="245"/>
      <c r="F33" s="245"/>
      <c r="G33" s="245"/>
      <c r="H33" s="76"/>
      <c r="I33" s="76"/>
      <c r="J33" s="76"/>
      <c r="K33" s="13"/>
      <c r="L33" s="13"/>
      <c r="M33" s="13"/>
      <c r="N33" s="20" t="s">
        <v>108</v>
      </c>
      <c r="O33" s="270" t="s">
        <v>205</v>
      </c>
      <c r="P33" s="271"/>
      <c r="Q33" s="271"/>
      <c r="R33" s="271"/>
      <c r="S33" s="271"/>
      <c r="T33" s="272"/>
      <c r="U33" s="37"/>
      <c r="V33" s="37"/>
      <c r="W33" s="37"/>
      <c r="X33" s="35"/>
      <c r="Y33" s="37"/>
      <c r="Z33" s="55" t="s">
        <v>197</v>
      </c>
      <c r="AA33" s="41" t="s">
        <v>211</v>
      </c>
      <c r="AB33" s="41"/>
      <c r="AC33" s="41"/>
      <c r="AD33" s="41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15.75">
      <c r="A34" s="13"/>
      <c r="B34" s="46" t="s">
        <v>47</v>
      </c>
      <c r="C34" s="47" t="s">
        <v>48</v>
      </c>
      <c r="D34" s="48"/>
      <c r="E34" s="31"/>
      <c r="F34" s="31"/>
      <c r="G34" s="31"/>
      <c r="H34" s="30"/>
      <c r="I34" s="76"/>
      <c r="J34" s="76"/>
      <c r="K34" s="13"/>
      <c r="L34" s="13"/>
      <c r="M34" s="13"/>
      <c r="N34" s="81" t="s">
        <v>108</v>
      </c>
      <c r="O34" s="56" t="s">
        <v>206</v>
      </c>
      <c r="P34" s="56"/>
      <c r="Q34" s="56"/>
      <c r="R34" s="56"/>
      <c r="S34" s="56"/>
      <c r="T34" s="41"/>
      <c r="U34" s="41"/>
      <c r="V34" s="41"/>
      <c r="W34" s="37"/>
      <c r="X34" s="35"/>
      <c r="Y34" s="37"/>
      <c r="Z34" s="57" t="s">
        <v>283</v>
      </c>
      <c r="AA34" s="41" t="s">
        <v>212</v>
      </c>
      <c r="AB34" s="41"/>
      <c r="AC34" s="41"/>
      <c r="AD34" s="41"/>
      <c r="AE34" s="13"/>
      <c r="AF34" s="13"/>
      <c r="AG34" s="13"/>
      <c r="AH34" s="13"/>
      <c r="AI34" s="13"/>
      <c r="AJ34" s="13"/>
      <c r="AK34" s="13"/>
      <c r="AL34" s="13"/>
      <c r="AM34" s="12"/>
      <c r="AN34" s="13"/>
      <c r="AO34" s="247"/>
      <c r="AP34" s="247"/>
      <c r="AQ34" s="247"/>
      <c r="AR34" s="247"/>
      <c r="AS34" s="13"/>
      <c r="AT34" s="13"/>
      <c r="AU34" s="13"/>
      <c r="AV34" s="13"/>
      <c r="AW34" s="13"/>
      <c r="AX34" s="13"/>
      <c r="AY34" s="13"/>
      <c r="AZ34" s="13"/>
      <c r="BA34" s="13"/>
    </row>
    <row r="35" spans="1:53" ht="15.75">
      <c r="A35" s="13"/>
      <c r="B35" s="46" t="s">
        <v>155</v>
      </c>
      <c r="C35" s="43" t="s">
        <v>202</v>
      </c>
      <c r="D35" s="46"/>
      <c r="E35" s="43"/>
      <c r="F35" s="49"/>
      <c r="G35" s="43"/>
      <c r="H35" s="18"/>
      <c r="I35" s="13"/>
      <c r="J35" s="13"/>
      <c r="K35" s="13"/>
      <c r="L35" s="13"/>
      <c r="M35" s="13"/>
      <c r="N35" s="21" t="s">
        <v>281</v>
      </c>
      <c r="O35" s="54" t="s">
        <v>207</v>
      </c>
      <c r="P35" s="41"/>
      <c r="Q35" s="41"/>
      <c r="R35" s="41"/>
      <c r="S35" s="37"/>
      <c r="T35" s="37" t="s">
        <v>27</v>
      </c>
      <c r="U35" s="37"/>
      <c r="V35" s="37"/>
      <c r="W35" s="37"/>
      <c r="X35" s="37"/>
      <c r="Y35" s="58"/>
      <c r="Z35" s="59" t="s">
        <v>196</v>
      </c>
      <c r="AA35" s="241" t="s">
        <v>213</v>
      </c>
      <c r="AB35" s="241"/>
      <c r="AC35" s="241"/>
      <c r="AD35" s="241"/>
      <c r="AE35" s="14"/>
      <c r="AF35" s="14"/>
      <c r="AG35" s="14"/>
      <c r="AH35" s="14"/>
      <c r="AI35" s="14"/>
      <c r="AJ35" s="14"/>
      <c r="AK35" s="14"/>
      <c r="AL35" s="13"/>
      <c r="AM35" s="13"/>
      <c r="AN35" s="13"/>
      <c r="AO35" s="247"/>
      <c r="AP35" s="247"/>
      <c r="AQ35" s="247"/>
      <c r="AR35" s="247"/>
      <c r="AS35" s="13"/>
      <c r="AT35" s="13"/>
      <c r="AU35" s="13"/>
      <c r="AV35" s="13"/>
      <c r="AW35" s="13"/>
      <c r="AX35" s="13"/>
      <c r="AY35" s="13"/>
      <c r="AZ35" s="13"/>
      <c r="BA35" s="13"/>
    </row>
    <row r="36" spans="1:53" ht="15.75">
      <c r="A36" s="13"/>
      <c r="B36" s="41" t="s">
        <v>189</v>
      </c>
      <c r="C36" s="41" t="s">
        <v>66</v>
      </c>
      <c r="D36" s="41"/>
      <c r="E36" s="50"/>
      <c r="F36" s="41"/>
      <c r="G36" s="37"/>
      <c r="H36" s="13"/>
      <c r="I36" s="13"/>
      <c r="J36" s="13"/>
      <c r="K36" s="13"/>
      <c r="L36" s="13"/>
      <c r="M36" s="13"/>
      <c r="N36" s="22" t="s">
        <v>196</v>
      </c>
      <c r="O36" s="51" t="s">
        <v>208</v>
      </c>
      <c r="P36" s="51"/>
      <c r="Q36" s="51"/>
      <c r="R36" s="37"/>
      <c r="S36" s="37"/>
      <c r="T36" s="37"/>
      <c r="U36" s="37"/>
      <c r="V36" s="35"/>
      <c r="W36" s="35"/>
      <c r="X36" s="35"/>
      <c r="Y36" s="35"/>
      <c r="Z36" s="60" t="s">
        <v>196</v>
      </c>
      <c r="AA36" s="41" t="s">
        <v>214</v>
      </c>
      <c r="AB36" s="61"/>
      <c r="AC36" s="61"/>
      <c r="AD36" s="61"/>
      <c r="AE36" s="29"/>
      <c r="AF36" s="12"/>
      <c r="AG36" s="12"/>
      <c r="AH36" s="12"/>
      <c r="AI36" s="12"/>
      <c r="AJ36" s="12"/>
      <c r="AK36" s="12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</row>
    <row r="37" spans="1:53" ht="15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27" t="s">
        <v>282</v>
      </c>
      <c r="O37" s="41" t="s">
        <v>209</v>
      </c>
      <c r="P37" s="41"/>
      <c r="Q37" s="41"/>
      <c r="R37" s="41"/>
      <c r="S37" s="41"/>
      <c r="T37" s="41"/>
      <c r="U37" s="37"/>
      <c r="V37" s="35"/>
      <c r="W37" s="35"/>
      <c r="X37" s="35"/>
      <c r="Y37" s="35"/>
      <c r="Z37" s="62" t="s">
        <v>282</v>
      </c>
      <c r="AA37" s="41" t="s">
        <v>215</v>
      </c>
      <c r="AB37" s="61"/>
      <c r="AC37" s="61"/>
      <c r="AD37" s="61"/>
      <c r="AE37" s="29"/>
      <c r="AF37" s="12"/>
      <c r="AG37" s="12"/>
      <c r="AH37" s="12"/>
      <c r="AI37" s="12"/>
      <c r="AJ37" s="12"/>
      <c r="AK37" s="12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</row>
    <row r="38" spans="1:53" ht="15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6"/>
      <c r="O38" s="37"/>
      <c r="P38" s="37"/>
      <c r="Q38" s="37"/>
      <c r="R38" s="37"/>
      <c r="S38" s="37"/>
      <c r="T38" s="31"/>
      <c r="U38" s="31"/>
      <c r="V38" s="31"/>
      <c r="W38" s="31"/>
      <c r="X38" s="31"/>
      <c r="Y38" s="35"/>
      <c r="Z38" s="63" t="s">
        <v>282</v>
      </c>
      <c r="AA38" s="41" t="s">
        <v>216</v>
      </c>
      <c r="AB38" s="61"/>
      <c r="AC38" s="61"/>
      <c r="AD38" s="35"/>
      <c r="AE38" s="12"/>
      <c r="AF38" s="12"/>
      <c r="AG38" s="12"/>
      <c r="AH38" s="12"/>
      <c r="AI38" s="12"/>
      <c r="AJ38" s="12"/>
      <c r="AK38" s="12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</row>
    <row r="39" spans="1:53" ht="15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26"/>
      <c r="O39" s="37"/>
      <c r="P39" s="37"/>
      <c r="Q39" s="37"/>
      <c r="R39" s="37"/>
      <c r="S39" s="37"/>
      <c r="T39" s="31"/>
      <c r="U39" s="31"/>
      <c r="V39" s="31"/>
      <c r="W39" s="31"/>
      <c r="X39" s="31"/>
      <c r="Y39" s="35"/>
      <c r="Z39" s="64"/>
      <c r="AA39" s="37"/>
      <c r="AB39" s="35"/>
      <c r="AC39" s="35"/>
      <c r="AD39" s="35"/>
      <c r="AE39" s="12"/>
      <c r="AF39" s="12"/>
      <c r="AG39" s="12"/>
      <c r="AH39" s="12"/>
      <c r="AI39" s="12"/>
      <c r="AJ39" s="12"/>
      <c r="AK39" s="12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</row>
    <row r="40" spans="1:53" ht="15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37" t="s">
        <v>217</v>
      </c>
      <c r="W40" s="35"/>
      <c r="X40" s="35"/>
      <c r="Y40" s="35"/>
      <c r="Z40" s="37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 t="s">
        <v>27</v>
      </c>
      <c r="AU40" s="13"/>
      <c r="AV40" s="13"/>
      <c r="AW40" s="13"/>
      <c r="AX40" s="13"/>
      <c r="AY40" s="13"/>
      <c r="AZ40" s="13"/>
      <c r="BA40" s="13"/>
    </row>
    <row r="41" spans="1:53">
      <c r="A41" s="273" t="s">
        <v>43</v>
      </c>
      <c r="B41" s="273"/>
      <c r="C41" s="273"/>
      <c r="D41" s="273"/>
      <c r="E41" s="274" t="s">
        <v>218</v>
      </c>
      <c r="F41" s="274"/>
      <c r="G41" s="274"/>
      <c r="H41" s="274"/>
      <c r="I41" s="274"/>
      <c r="J41" s="274"/>
      <c r="K41" s="274"/>
      <c r="L41" s="274" t="s">
        <v>117</v>
      </c>
      <c r="M41" s="274"/>
      <c r="N41" s="274"/>
      <c r="O41" s="274"/>
      <c r="P41" s="273" t="s">
        <v>222</v>
      </c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4" t="s">
        <v>119</v>
      </c>
      <c r="AB41" s="274"/>
      <c r="AC41" s="274"/>
      <c r="AD41" s="274"/>
      <c r="AE41" s="274" t="s">
        <v>48</v>
      </c>
      <c r="AF41" s="274"/>
      <c r="AG41" s="274"/>
      <c r="AH41" s="274" t="s">
        <v>225</v>
      </c>
      <c r="AI41" s="273"/>
      <c r="AJ41" s="273"/>
      <c r="AK41" s="274" t="s">
        <v>226</v>
      </c>
      <c r="AL41" s="273"/>
      <c r="AM41" s="273"/>
      <c r="AN41" s="82"/>
      <c r="AO41" s="82"/>
      <c r="AP41" s="82"/>
      <c r="AQ41" s="82"/>
      <c r="AR41" s="82"/>
      <c r="AS41" s="82"/>
      <c r="AT41" s="82"/>
      <c r="AU41" s="82"/>
      <c r="AV41" s="13"/>
      <c r="AW41" s="13" t="s">
        <v>27</v>
      </c>
      <c r="AX41" s="13"/>
      <c r="AY41" s="13"/>
      <c r="AZ41" s="13"/>
      <c r="BA41" s="13"/>
    </row>
    <row r="42" spans="1:53">
      <c r="A42" s="273"/>
      <c r="B42" s="273"/>
      <c r="C42" s="273"/>
      <c r="D42" s="273"/>
      <c r="E42" s="273" t="s">
        <v>219</v>
      </c>
      <c r="F42" s="273"/>
      <c r="G42" s="273"/>
      <c r="H42" s="273" t="s">
        <v>220</v>
      </c>
      <c r="I42" s="273"/>
      <c r="J42" s="273" t="s">
        <v>221</v>
      </c>
      <c r="K42" s="273"/>
      <c r="L42" s="273"/>
      <c r="M42" s="273"/>
      <c r="N42" s="273"/>
      <c r="O42" s="273"/>
      <c r="P42" s="274" t="s">
        <v>223</v>
      </c>
      <c r="Q42" s="274"/>
      <c r="R42" s="274"/>
      <c r="S42" s="274"/>
      <c r="T42" s="274"/>
      <c r="U42" s="274"/>
      <c r="V42" s="273" t="s">
        <v>224</v>
      </c>
      <c r="W42" s="273"/>
      <c r="X42" s="273"/>
      <c r="Y42" s="273"/>
      <c r="Z42" s="273"/>
      <c r="AA42" s="274"/>
      <c r="AB42" s="274"/>
      <c r="AC42" s="274"/>
      <c r="AD42" s="274"/>
      <c r="AE42" s="274"/>
      <c r="AF42" s="274"/>
      <c r="AG42" s="274"/>
      <c r="AH42" s="273"/>
      <c r="AI42" s="273"/>
      <c r="AJ42" s="273"/>
      <c r="AK42" s="273"/>
      <c r="AL42" s="273"/>
      <c r="AM42" s="273"/>
      <c r="AN42" s="82"/>
      <c r="AO42" s="82"/>
      <c r="AP42" s="82"/>
      <c r="AQ42" s="82"/>
      <c r="AR42" s="82"/>
      <c r="AS42" s="82"/>
      <c r="AT42" s="82"/>
      <c r="AU42" s="82"/>
      <c r="AV42" s="13"/>
      <c r="AW42" s="13" t="s">
        <v>27</v>
      </c>
      <c r="AX42" s="13"/>
      <c r="AY42" s="13"/>
      <c r="AZ42" s="13"/>
      <c r="BA42" s="13"/>
    </row>
    <row r="43" spans="1:53">
      <c r="A43" s="273" t="s">
        <v>44</v>
      </c>
      <c r="B43" s="273"/>
      <c r="C43" s="273"/>
      <c r="D43" s="273"/>
      <c r="E43" s="273">
        <v>36</v>
      </c>
      <c r="F43" s="273"/>
      <c r="G43" s="273"/>
      <c r="H43" s="273">
        <f>E43*36</f>
        <v>1296</v>
      </c>
      <c r="I43" s="273"/>
      <c r="J43" s="273">
        <v>60</v>
      </c>
      <c r="K43" s="273"/>
      <c r="L43" s="273">
        <v>2</v>
      </c>
      <c r="M43" s="273"/>
      <c r="N43" s="273"/>
      <c r="O43" s="273"/>
      <c r="P43" s="273">
        <v>72</v>
      </c>
      <c r="Q43" s="273"/>
      <c r="R43" s="273"/>
      <c r="S43" s="273"/>
      <c r="T43" s="273"/>
      <c r="U43" s="273"/>
      <c r="V43" s="273">
        <v>0</v>
      </c>
      <c r="W43" s="273"/>
      <c r="X43" s="273"/>
      <c r="Y43" s="273"/>
      <c r="Z43" s="273"/>
      <c r="AA43" s="273">
        <v>0</v>
      </c>
      <c r="AB43" s="273"/>
      <c r="AC43" s="273"/>
      <c r="AD43" s="273"/>
      <c r="AE43" s="273">
        <v>1</v>
      </c>
      <c r="AF43" s="273"/>
      <c r="AG43" s="273"/>
      <c r="AH43" s="273">
        <v>11</v>
      </c>
      <c r="AI43" s="273"/>
      <c r="AJ43" s="273"/>
      <c r="AK43" s="273">
        <v>52</v>
      </c>
      <c r="AL43" s="273"/>
      <c r="AM43" s="273"/>
      <c r="AN43" s="82"/>
      <c r="AO43" s="82"/>
      <c r="AP43" s="82"/>
      <c r="AQ43" s="82"/>
      <c r="AR43" s="82"/>
      <c r="AS43" s="82"/>
      <c r="AT43" s="82"/>
      <c r="AU43" s="82"/>
      <c r="AV43" s="13"/>
      <c r="AW43" s="13"/>
      <c r="AX43" s="13"/>
      <c r="AY43" s="13"/>
      <c r="AZ43" s="13"/>
      <c r="BA43" s="13"/>
    </row>
    <row r="44" spans="1:53">
      <c r="A44" s="273" t="s">
        <v>45</v>
      </c>
      <c r="B44" s="273"/>
      <c r="C44" s="273"/>
      <c r="D44" s="273"/>
      <c r="E44" s="273">
        <v>16</v>
      </c>
      <c r="F44" s="273"/>
      <c r="G44" s="273"/>
      <c r="H44" s="273">
        <f t="shared" ref="H44:H45" si="0">E44*36</f>
        <v>576</v>
      </c>
      <c r="I44" s="273"/>
      <c r="J44" s="273">
        <v>60</v>
      </c>
      <c r="K44" s="273"/>
      <c r="L44" s="273">
        <v>3</v>
      </c>
      <c r="M44" s="273"/>
      <c r="N44" s="273"/>
      <c r="O44" s="273"/>
      <c r="P44" s="273">
        <v>72</v>
      </c>
      <c r="Q44" s="273"/>
      <c r="R44" s="273"/>
      <c r="S44" s="273"/>
      <c r="T44" s="273"/>
      <c r="U44" s="273"/>
      <c r="V44" s="273">
        <v>648</v>
      </c>
      <c r="W44" s="273"/>
      <c r="X44" s="273"/>
      <c r="Y44" s="273"/>
      <c r="Z44" s="273"/>
      <c r="AA44" s="273">
        <v>1</v>
      </c>
      <c r="AB44" s="273"/>
      <c r="AC44" s="273"/>
      <c r="AD44" s="273"/>
      <c r="AE44" s="273">
        <v>1</v>
      </c>
      <c r="AF44" s="273"/>
      <c r="AG44" s="273"/>
      <c r="AH44" s="273">
        <v>11</v>
      </c>
      <c r="AI44" s="273"/>
      <c r="AJ44" s="273"/>
      <c r="AK44" s="273">
        <v>52</v>
      </c>
      <c r="AL44" s="273"/>
      <c r="AM44" s="273"/>
      <c r="AN44" s="82"/>
      <c r="AO44" s="82"/>
      <c r="AP44" s="82"/>
      <c r="AQ44" s="82"/>
      <c r="AR44" s="82"/>
      <c r="AS44" s="82"/>
      <c r="AT44" s="82"/>
      <c r="AU44" s="82"/>
      <c r="AV44" s="13"/>
      <c r="AW44" s="13"/>
      <c r="AX44" s="13"/>
      <c r="AY44" s="13"/>
      <c r="AZ44" s="13"/>
      <c r="BA44" s="13"/>
    </row>
    <row r="45" spans="1:53">
      <c r="A45" s="273" t="s">
        <v>46</v>
      </c>
      <c r="B45" s="273"/>
      <c r="C45" s="273"/>
      <c r="D45" s="273"/>
      <c r="E45" s="273">
        <v>16</v>
      </c>
      <c r="F45" s="273"/>
      <c r="G45" s="273"/>
      <c r="H45" s="259">
        <f t="shared" si="0"/>
        <v>576</v>
      </c>
      <c r="I45" s="261"/>
      <c r="J45" s="273">
        <v>60</v>
      </c>
      <c r="K45" s="273"/>
      <c r="L45" s="273">
        <v>3</v>
      </c>
      <c r="M45" s="273"/>
      <c r="N45" s="273"/>
      <c r="O45" s="273"/>
      <c r="P45" s="273">
        <v>288</v>
      </c>
      <c r="Q45" s="273"/>
      <c r="R45" s="273"/>
      <c r="S45" s="273"/>
      <c r="T45" s="273"/>
      <c r="U45" s="273"/>
      <c r="V45" s="273">
        <v>432</v>
      </c>
      <c r="W45" s="273"/>
      <c r="X45" s="273"/>
      <c r="Y45" s="273"/>
      <c r="Z45" s="273"/>
      <c r="AA45" s="273">
        <v>0</v>
      </c>
      <c r="AB45" s="273"/>
      <c r="AC45" s="273"/>
      <c r="AD45" s="273"/>
      <c r="AE45" s="273">
        <v>2</v>
      </c>
      <c r="AF45" s="273"/>
      <c r="AG45" s="273"/>
      <c r="AH45" s="273">
        <v>11</v>
      </c>
      <c r="AI45" s="273"/>
      <c r="AJ45" s="273"/>
      <c r="AK45" s="273">
        <v>52</v>
      </c>
      <c r="AL45" s="273"/>
      <c r="AM45" s="273"/>
      <c r="AN45" s="82"/>
      <c r="AO45" s="82"/>
      <c r="AP45" s="82"/>
      <c r="AQ45" s="82"/>
      <c r="AR45" s="82"/>
      <c r="AS45" s="82"/>
      <c r="AT45" s="82"/>
      <c r="AU45" s="82"/>
      <c r="AV45" s="13"/>
      <c r="AW45" s="13"/>
      <c r="AX45" s="13"/>
      <c r="AY45" s="13"/>
      <c r="AZ45" s="13"/>
      <c r="BA45" s="13"/>
    </row>
    <row r="46" spans="1:53">
      <c r="A46" s="259" t="s">
        <v>49</v>
      </c>
      <c r="B46" s="260"/>
      <c r="C46" s="260"/>
      <c r="D46" s="261"/>
      <c r="E46" s="259">
        <v>16</v>
      </c>
      <c r="F46" s="260"/>
      <c r="G46" s="261"/>
      <c r="H46" s="259">
        <v>576</v>
      </c>
      <c r="I46" s="261"/>
      <c r="J46" s="259">
        <v>60</v>
      </c>
      <c r="K46" s="261"/>
      <c r="L46" s="259">
        <v>2</v>
      </c>
      <c r="M46" s="260"/>
      <c r="N46" s="260"/>
      <c r="O46" s="261"/>
      <c r="P46" s="259">
        <v>216</v>
      </c>
      <c r="Q46" s="260"/>
      <c r="R46" s="260"/>
      <c r="S46" s="260"/>
      <c r="T46" s="260"/>
      <c r="U46" s="261"/>
      <c r="V46" s="259">
        <v>576</v>
      </c>
      <c r="W46" s="260"/>
      <c r="X46" s="260"/>
      <c r="Y46" s="260"/>
      <c r="Z46" s="261"/>
      <c r="AA46" s="259">
        <v>1</v>
      </c>
      <c r="AB46" s="260"/>
      <c r="AC46" s="260"/>
      <c r="AD46" s="261"/>
      <c r="AE46" s="259">
        <v>1</v>
      </c>
      <c r="AF46" s="260"/>
      <c r="AG46" s="261"/>
      <c r="AH46" s="259">
        <v>11</v>
      </c>
      <c r="AI46" s="260"/>
      <c r="AJ46" s="261"/>
      <c r="AK46" s="259">
        <v>52</v>
      </c>
      <c r="AL46" s="260"/>
      <c r="AM46" s="261"/>
      <c r="AN46" s="82"/>
      <c r="AO46" s="82"/>
      <c r="AP46" s="82"/>
      <c r="AQ46" s="82"/>
      <c r="AR46" s="82"/>
      <c r="AS46" s="82"/>
      <c r="AT46" s="82"/>
      <c r="AU46" s="82"/>
      <c r="AV46" s="13"/>
      <c r="AW46" s="13"/>
      <c r="AX46" s="13"/>
      <c r="AY46" s="13"/>
      <c r="AZ46" s="13"/>
      <c r="BA46" s="13"/>
    </row>
    <row r="47" spans="1:53">
      <c r="A47" s="273" t="s">
        <v>58</v>
      </c>
      <c r="B47" s="273"/>
      <c r="C47" s="273"/>
      <c r="D47" s="273"/>
      <c r="E47" s="273">
        <f>E43+E44+E45</f>
        <v>68</v>
      </c>
      <c r="F47" s="273"/>
      <c r="G47" s="273"/>
      <c r="H47" s="273">
        <f>H43+H44+H45</f>
        <v>2448</v>
      </c>
      <c r="I47" s="273"/>
      <c r="J47" s="273">
        <f>SUM(J43:J46)</f>
        <v>240</v>
      </c>
      <c r="K47" s="273"/>
      <c r="L47" s="273">
        <v>10</v>
      </c>
      <c r="M47" s="273"/>
      <c r="N47" s="273"/>
      <c r="O47" s="273"/>
      <c r="P47" s="273">
        <f>SUM(P43:P46)</f>
        <v>648</v>
      </c>
      <c r="Q47" s="273"/>
      <c r="R47" s="273"/>
      <c r="S47" s="273"/>
      <c r="T47" s="273"/>
      <c r="U47" s="273"/>
      <c r="V47" s="273">
        <f>SUM(V43:V46)</f>
        <v>1656</v>
      </c>
      <c r="W47" s="273"/>
      <c r="X47" s="273"/>
      <c r="Y47" s="273"/>
      <c r="Z47" s="273"/>
      <c r="AA47" s="273">
        <v>2</v>
      </c>
      <c r="AB47" s="273"/>
      <c r="AC47" s="273"/>
      <c r="AD47" s="273"/>
      <c r="AE47" s="273">
        <v>5</v>
      </c>
      <c r="AF47" s="273"/>
      <c r="AG47" s="273"/>
      <c r="AH47" s="273">
        <v>44</v>
      </c>
      <c r="AI47" s="273"/>
      <c r="AJ47" s="273"/>
      <c r="AK47" s="273">
        <f>AK43+AK44+AK45</f>
        <v>156</v>
      </c>
      <c r="AL47" s="273"/>
      <c r="AM47" s="273"/>
      <c r="AN47" s="15"/>
      <c r="AO47" s="15"/>
      <c r="AP47" s="15"/>
      <c r="AQ47" s="15"/>
      <c r="AR47" s="15"/>
      <c r="AS47" s="15"/>
      <c r="AT47" s="15"/>
      <c r="AU47" s="15"/>
      <c r="AV47" s="13"/>
      <c r="AW47" s="13"/>
      <c r="AX47" s="13"/>
      <c r="AY47" s="13"/>
      <c r="AZ47" s="13"/>
      <c r="BA47" s="13"/>
    </row>
    <row r="48" spans="1:5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</sheetData>
  <mergeCells count="134">
    <mergeCell ref="A2:BA2"/>
    <mergeCell ref="A3:BA3"/>
    <mergeCell ref="B4:J4"/>
    <mergeCell ref="B5:J5"/>
    <mergeCell ref="B6:L6"/>
    <mergeCell ref="B7:M7"/>
    <mergeCell ref="O12:AO12"/>
    <mergeCell ref="P14:AO14"/>
    <mergeCell ref="P15:AO15"/>
    <mergeCell ref="P16:AO16"/>
    <mergeCell ref="P17:AO17"/>
    <mergeCell ref="B8:J8"/>
    <mergeCell ref="B9:J9"/>
    <mergeCell ref="O9:AO9"/>
    <mergeCell ref="B10:J10"/>
    <mergeCell ref="O10:AO10"/>
    <mergeCell ref="B11:J11"/>
    <mergeCell ref="O11:AO11"/>
    <mergeCell ref="AF22:AJ22"/>
    <mergeCell ref="AK22:AN22"/>
    <mergeCell ref="AO22:AR22"/>
    <mergeCell ref="AS22:AW22"/>
    <mergeCell ref="AX22:BA22"/>
    <mergeCell ref="B26:U26"/>
    <mergeCell ref="K20:AK20"/>
    <mergeCell ref="A21:BA21"/>
    <mergeCell ref="A22:A25"/>
    <mergeCell ref="B22:E22"/>
    <mergeCell ref="F22:J22"/>
    <mergeCell ref="K22:N22"/>
    <mergeCell ref="O22:R22"/>
    <mergeCell ref="S22:W22"/>
    <mergeCell ref="X22:AA22"/>
    <mergeCell ref="AB22:AE22"/>
    <mergeCell ref="X26:AM26"/>
    <mergeCell ref="A41:D42"/>
    <mergeCell ref="E41:K41"/>
    <mergeCell ref="L41:O41"/>
    <mergeCell ref="P41:Z41"/>
    <mergeCell ref="AA41:AD42"/>
    <mergeCell ref="AE41:AG42"/>
    <mergeCell ref="AH41:AJ42"/>
    <mergeCell ref="AK41:AM42"/>
    <mergeCell ref="E42:G42"/>
    <mergeCell ref="H42:I42"/>
    <mergeCell ref="J42:K42"/>
    <mergeCell ref="L42:O42"/>
    <mergeCell ref="P42:U42"/>
    <mergeCell ref="V42:Z42"/>
    <mergeCell ref="AE44:AG44"/>
    <mergeCell ref="AH44:AJ44"/>
    <mergeCell ref="AK44:AM44"/>
    <mergeCell ref="V43:Z43"/>
    <mergeCell ref="AA43:AD43"/>
    <mergeCell ref="AE43:AG43"/>
    <mergeCell ref="AH43:AJ43"/>
    <mergeCell ref="AK43:AM43"/>
    <mergeCell ref="A44:D44"/>
    <mergeCell ref="E44:G44"/>
    <mergeCell ref="H44:I44"/>
    <mergeCell ref="J44:K44"/>
    <mergeCell ref="L44:O44"/>
    <mergeCell ref="A43:D43"/>
    <mergeCell ref="E43:G43"/>
    <mergeCell ref="H43:I43"/>
    <mergeCell ref="J43:K43"/>
    <mergeCell ref="L43:O43"/>
    <mergeCell ref="P43:U43"/>
    <mergeCell ref="A45:D45"/>
    <mergeCell ref="E45:G45"/>
    <mergeCell ref="H45:I45"/>
    <mergeCell ref="J45:K45"/>
    <mergeCell ref="L45:O45"/>
    <mergeCell ref="P45:U45"/>
    <mergeCell ref="P44:U44"/>
    <mergeCell ref="V44:Z44"/>
    <mergeCell ref="AA44:AD44"/>
    <mergeCell ref="W27:Z27"/>
    <mergeCell ref="AA27:AB27"/>
    <mergeCell ref="AC27:AJ27"/>
    <mergeCell ref="AK27:AN27"/>
    <mergeCell ref="B27:E27"/>
    <mergeCell ref="F27:O27"/>
    <mergeCell ref="P27:S27"/>
    <mergeCell ref="O33:T33"/>
    <mergeCell ref="P47:U47"/>
    <mergeCell ref="V47:Z47"/>
    <mergeCell ref="AA47:AD47"/>
    <mergeCell ref="AE47:AG47"/>
    <mergeCell ref="AH47:AJ47"/>
    <mergeCell ref="AK47:AM47"/>
    <mergeCell ref="V45:Z45"/>
    <mergeCell ref="AA45:AD45"/>
    <mergeCell ref="AE45:AG45"/>
    <mergeCell ref="AH45:AJ45"/>
    <mergeCell ref="AK45:AM45"/>
    <mergeCell ref="A47:D47"/>
    <mergeCell ref="E47:G47"/>
    <mergeCell ref="H47:I47"/>
    <mergeCell ref="J47:K47"/>
    <mergeCell ref="L47:O47"/>
    <mergeCell ref="V46:Z46"/>
    <mergeCell ref="AA46:AD46"/>
    <mergeCell ref="AE46:AG46"/>
    <mergeCell ref="AH46:AJ46"/>
    <mergeCell ref="AK46:AM46"/>
    <mergeCell ref="A46:D46"/>
    <mergeCell ref="E46:G46"/>
    <mergeCell ref="H46:I46"/>
    <mergeCell ref="J46:K46"/>
    <mergeCell ref="L46:O46"/>
    <mergeCell ref="P46:U46"/>
    <mergeCell ref="X28:Y28"/>
    <mergeCell ref="Z28:AA28"/>
    <mergeCell ref="AB28:AI28"/>
    <mergeCell ref="AM28:AN28"/>
    <mergeCell ref="AO28:AR28"/>
    <mergeCell ref="B28:E28"/>
    <mergeCell ref="F28:G28"/>
    <mergeCell ref="H28:O28"/>
    <mergeCell ref="P28:S28"/>
    <mergeCell ref="D29:K29"/>
    <mergeCell ref="Y29:AB29"/>
    <mergeCell ref="AC29:AD29"/>
    <mergeCell ref="AE29:AL29"/>
    <mergeCell ref="AM29:AP29"/>
    <mergeCell ref="B29:C29"/>
    <mergeCell ref="L29:O29"/>
    <mergeCell ref="P29:Q29"/>
    <mergeCell ref="AA35:AD35"/>
    <mergeCell ref="R29:U29"/>
    <mergeCell ref="D33:G33"/>
    <mergeCell ref="AJ32:AP32"/>
    <mergeCell ref="AO34:AR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8"/>
  <sheetViews>
    <sheetView zoomScale="80" zoomScaleNormal="80" workbookViewId="0">
      <selection activeCell="V6" sqref="V6"/>
    </sheetView>
  </sheetViews>
  <sheetFormatPr defaultRowHeight="15"/>
  <cols>
    <col min="8" max="8" width="7.42578125" customWidth="1"/>
  </cols>
  <sheetData>
    <row r="1" spans="1:38">
      <c r="A1" s="290" t="s">
        <v>235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</row>
    <row r="2" spans="1:38">
      <c r="A2" s="291" t="s">
        <v>251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</row>
    <row r="3" spans="1:38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</row>
    <row r="4" spans="1:38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</row>
    <row r="5" spans="1:38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</row>
    <row r="6" spans="1:38">
      <c r="A6" s="67"/>
      <c r="B6" s="292" t="s">
        <v>236</v>
      </c>
      <c r="C6" s="292"/>
      <c r="D6" s="292"/>
      <c r="E6" s="292"/>
      <c r="F6" s="292"/>
      <c r="G6" s="292"/>
      <c r="H6" s="292"/>
      <c r="I6" s="292"/>
      <c r="J6" s="292"/>
      <c r="K6" s="67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 t="s">
        <v>237</v>
      </c>
      <c r="AI6" s="12"/>
      <c r="AJ6" s="12"/>
      <c r="AK6" s="12"/>
      <c r="AL6" s="12"/>
    </row>
    <row r="7" spans="1:38">
      <c r="A7" s="12"/>
      <c r="B7" s="292" t="s">
        <v>238</v>
      </c>
      <c r="C7" s="292"/>
      <c r="D7" s="292"/>
      <c r="E7" s="292"/>
      <c r="F7" s="292"/>
      <c r="G7" s="292"/>
      <c r="H7" s="292"/>
      <c r="I7" s="292"/>
      <c r="J7" s="292"/>
      <c r="AH7" s="12" t="s">
        <v>239</v>
      </c>
      <c r="AI7" s="12"/>
      <c r="AJ7" s="12"/>
      <c r="AK7" s="12"/>
      <c r="AL7" s="12"/>
    </row>
    <row r="8" spans="1:38">
      <c r="A8" s="12"/>
      <c r="B8" s="292" t="s">
        <v>240</v>
      </c>
      <c r="C8" s="292"/>
      <c r="D8" s="292"/>
      <c r="E8" s="292"/>
      <c r="F8" s="292"/>
      <c r="G8" s="292"/>
      <c r="H8" s="292"/>
      <c r="I8" s="292"/>
      <c r="J8" s="292"/>
      <c r="AH8" s="12" t="s">
        <v>41</v>
      </c>
      <c r="AI8" s="12"/>
      <c r="AJ8" s="12"/>
      <c r="AK8" s="12"/>
      <c r="AL8" s="12"/>
    </row>
    <row r="9" spans="1:38">
      <c r="A9" s="12"/>
      <c r="B9" s="292" t="s">
        <v>241</v>
      </c>
      <c r="C9" s="292"/>
      <c r="D9" s="292"/>
      <c r="E9" s="292"/>
      <c r="F9" s="292"/>
      <c r="G9" s="292"/>
      <c r="H9" s="292"/>
      <c r="I9" s="292"/>
      <c r="J9" s="292"/>
      <c r="AH9" s="12" t="s">
        <v>242</v>
      </c>
      <c r="AI9" s="12"/>
      <c r="AJ9" s="12"/>
      <c r="AK9" s="12"/>
      <c r="AL9" s="12"/>
    </row>
    <row r="10" spans="1:38">
      <c r="A10" s="12"/>
      <c r="B10" s="292" t="s">
        <v>242</v>
      </c>
      <c r="C10" s="292"/>
      <c r="D10" s="292"/>
      <c r="E10" s="292"/>
      <c r="F10" s="292"/>
      <c r="G10" s="292"/>
      <c r="H10" s="292"/>
      <c r="I10" s="292"/>
      <c r="J10" s="292"/>
      <c r="AH10" s="12"/>
      <c r="AI10" s="12"/>
      <c r="AJ10" s="12"/>
      <c r="AK10" s="12"/>
      <c r="AL10" s="12"/>
    </row>
    <row r="11" spans="1:38">
      <c r="A11" s="12"/>
      <c r="B11" s="68"/>
      <c r="C11" s="68"/>
      <c r="D11" s="68"/>
      <c r="E11" s="68"/>
      <c r="F11" s="68"/>
      <c r="G11" s="68"/>
      <c r="H11" s="68"/>
      <c r="I11" s="68"/>
      <c r="J11" s="68"/>
      <c r="AH11" s="12"/>
      <c r="AI11" s="12"/>
      <c r="AJ11" s="12"/>
      <c r="AK11" s="12"/>
      <c r="AL11" s="12"/>
    </row>
    <row r="12" spans="1:38">
      <c r="A12" s="12"/>
      <c r="B12" s="68"/>
      <c r="C12" s="68"/>
      <c r="D12" s="68"/>
      <c r="E12" s="68"/>
      <c r="F12" s="68"/>
      <c r="G12" s="68"/>
      <c r="H12" s="68"/>
      <c r="I12" s="68"/>
      <c r="J12" s="68"/>
      <c r="AH12" s="12"/>
      <c r="AI12" s="12"/>
      <c r="AJ12" s="12"/>
      <c r="AK12" s="12"/>
      <c r="AL12" s="12"/>
    </row>
    <row r="13" spans="1:38">
      <c r="A13" s="12"/>
      <c r="B13" s="68"/>
      <c r="C13" s="68"/>
      <c r="D13" s="68"/>
      <c r="E13" s="68"/>
      <c r="F13" s="68"/>
      <c r="G13" s="68"/>
      <c r="H13" s="68"/>
      <c r="I13" s="68"/>
      <c r="J13" s="68"/>
      <c r="AH13" s="12"/>
      <c r="AI13" s="12"/>
      <c r="AJ13" s="12"/>
      <c r="AK13" s="12"/>
      <c r="AL13" s="12"/>
    </row>
    <row r="14" spans="1:38">
      <c r="A14" s="12"/>
      <c r="B14" s="5"/>
      <c r="C14" s="5"/>
      <c r="I14" s="293" t="s">
        <v>163</v>
      </c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12"/>
      <c r="AI14" s="12"/>
      <c r="AJ14" s="12"/>
      <c r="AK14" s="12"/>
      <c r="AL14" s="12"/>
    </row>
    <row r="15" spans="1:38">
      <c r="A15" s="12"/>
      <c r="B15" s="12"/>
      <c r="C15" s="12"/>
      <c r="D15" s="12"/>
      <c r="E15" s="12"/>
      <c r="F15" s="12"/>
      <c r="G15" s="12"/>
      <c r="H15" s="12"/>
      <c r="I15" s="294" t="s">
        <v>243</v>
      </c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12"/>
      <c r="AI15" s="12"/>
      <c r="AJ15" s="12"/>
      <c r="AK15" s="12"/>
      <c r="AL15" s="12"/>
    </row>
    <row r="16" spans="1:38">
      <c r="A16" s="12"/>
      <c r="B16" s="12"/>
      <c r="C16" s="12"/>
      <c r="D16" s="12"/>
      <c r="E16" s="12"/>
      <c r="F16" s="12"/>
      <c r="G16" s="12"/>
      <c r="H16" s="12"/>
      <c r="I16" s="293" t="s">
        <v>250</v>
      </c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12"/>
      <c r="AI16" s="12"/>
      <c r="AJ16" s="12"/>
      <c r="AK16" s="12"/>
      <c r="AL16" s="12"/>
    </row>
    <row r="17" spans="1:38">
      <c r="A17" s="69"/>
      <c r="B17" s="69"/>
      <c r="C17" s="69"/>
      <c r="D17" s="69"/>
      <c r="E17" s="69"/>
      <c r="F17" s="69"/>
      <c r="G17" s="69"/>
      <c r="H17" s="69"/>
      <c r="I17" s="293" t="s">
        <v>165</v>
      </c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69"/>
      <c r="AI17" s="69"/>
      <c r="AJ17" s="69"/>
      <c r="AK17" s="69"/>
      <c r="AL17" s="69"/>
    </row>
    <row r="18" spans="1:38">
      <c r="A18" s="5"/>
      <c r="B18" s="5"/>
      <c r="C18" s="5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 t="s">
        <v>166</v>
      </c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</row>
    <row r="19" spans="1:38">
      <c r="A19" s="5"/>
      <c r="B19" s="5"/>
      <c r="C19" s="5"/>
      <c r="I19" s="289" t="s">
        <v>247</v>
      </c>
      <c r="J19" s="289"/>
      <c r="K19" s="289"/>
      <c r="L19" s="289"/>
      <c r="M19" s="289"/>
      <c r="N19" s="289"/>
      <c r="O19" s="28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</row>
    <row r="20" spans="1:38" ht="12.75" customHeight="1">
      <c r="A20" s="5"/>
      <c r="B20" s="5"/>
      <c r="C20" s="5"/>
      <c r="I20" s="295" t="s">
        <v>248</v>
      </c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</row>
    <row r="21" spans="1:38">
      <c r="A21" s="5"/>
      <c r="B21" s="5"/>
      <c r="C21" s="5"/>
      <c r="I21" s="295" t="s">
        <v>249</v>
      </c>
      <c r="J21" s="295"/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71"/>
    </row>
    <row r="22" spans="1:38">
      <c r="A22" s="5"/>
      <c r="B22" s="5"/>
      <c r="C22" s="5"/>
      <c r="I22" s="293" t="s">
        <v>244</v>
      </c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293"/>
      <c r="AG22" s="293"/>
    </row>
    <row r="23" spans="1:38">
      <c r="A23" s="5"/>
      <c r="B23" s="5"/>
      <c r="C23" s="5"/>
      <c r="I23" s="293" t="s">
        <v>245</v>
      </c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293"/>
      <c r="AA23" s="293"/>
      <c r="AB23" s="293"/>
      <c r="AC23" s="293"/>
      <c r="AD23" s="293"/>
      <c r="AE23" s="293"/>
      <c r="AF23" s="293"/>
      <c r="AG23" s="293"/>
    </row>
    <row r="24" spans="1:38">
      <c r="A24" s="5"/>
      <c r="B24" s="5"/>
      <c r="C24" s="5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296" t="s">
        <v>246</v>
      </c>
      <c r="T24" s="296"/>
      <c r="U24" s="296"/>
      <c r="V24" s="296"/>
      <c r="W24" s="296"/>
      <c r="X24" s="70"/>
      <c r="Y24" s="70"/>
      <c r="Z24" s="70"/>
      <c r="AA24" s="70"/>
      <c r="AB24" s="70"/>
      <c r="AC24" s="70"/>
      <c r="AD24" s="70"/>
      <c r="AE24" s="70"/>
      <c r="AF24" s="70"/>
      <c r="AG24" s="70"/>
    </row>
    <row r="25" spans="1:38">
      <c r="A25" s="5"/>
      <c r="B25" s="5"/>
      <c r="C25" s="5"/>
    </row>
    <row r="26" spans="1:38">
      <c r="A26" s="5"/>
      <c r="B26" s="5"/>
      <c r="C26" s="5"/>
    </row>
    <row r="27" spans="1:38">
      <c r="A27" s="5"/>
      <c r="B27" s="5"/>
      <c r="C27" s="5"/>
    </row>
    <row r="28" spans="1:38">
      <c r="A28" s="5"/>
      <c r="B28" s="5"/>
      <c r="C28" s="5"/>
    </row>
  </sheetData>
  <mergeCells count="17">
    <mergeCell ref="I20:AG20"/>
    <mergeCell ref="I22:AG22"/>
    <mergeCell ref="I23:AG23"/>
    <mergeCell ref="S24:W24"/>
    <mergeCell ref="I21:AF21"/>
    <mergeCell ref="I19:AG19"/>
    <mergeCell ref="A1:AL1"/>
    <mergeCell ref="A2:AL2"/>
    <mergeCell ref="B6:J6"/>
    <mergeCell ref="B7:J7"/>
    <mergeCell ref="B8:J8"/>
    <mergeCell ref="B9:J9"/>
    <mergeCell ref="B10:J10"/>
    <mergeCell ref="I14:AG14"/>
    <mergeCell ref="I15:AG15"/>
    <mergeCell ref="I16:AG16"/>
    <mergeCell ref="I17:A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141"/>
  <sheetViews>
    <sheetView tabSelected="1" view="pageBreakPreview" zoomScale="110" zoomScaleSheetLayoutView="110" workbookViewId="0">
      <selection activeCell="AD75" sqref="AD75"/>
    </sheetView>
  </sheetViews>
  <sheetFormatPr defaultRowHeight="15"/>
  <cols>
    <col min="1" max="1" width="9.140625" customWidth="1"/>
    <col min="2" max="2" width="21" customWidth="1"/>
    <col min="3" max="3" width="22" customWidth="1"/>
    <col min="4" max="4" width="6.85546875" style="11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" customWidth="1"/>
    <col min="14" max="14" width="4.85546875" style="1" customWidth="1"/>
    <col min="15" max="15" width="4.85546875" style="4" customWidth="1"/>
    <col min="16" max="16" width="6.85546875" style="1" customWidth="1"/>
    <col min="17" max="17" width="5" style="4" customWidth="1"/>
    <col min="18" max="18" width="5" style="3" customWidth="1"/>
    <col min="19" max="19" width="4.140625" style="1" customWidth="1"/>
    <col min="20" max="20" width="5.5703125" style="3" customWidth="1"/>
    <col min="21" max="21" width="3.85546875" style="4" customWidth="1"/>
    <col min="22" max="22" width="5" style="3" customWidth="1"/>
    <col min="23" max="23" width="3.42578125" style="1" customWidth="1"/>
    <col min="24" max="24" width="5.85546875" style="3" customWidth="1"/>
    <col min="25" max="25" width="3.5703125" style="4" customWidth="1"/>
    <col min="26" max="26" width="4.85546875" style="3" customWidth="1"/>
    <col min="27" max="27" width="3.85546875" style="4" customWidth="1"/>
    <col min="28" max="28" width="5.5703125" style="3" customWidth="1"/>
    <col min="29" max="32" width="9.140625" style="5"/>
  </cols>
  <sheetData>
    <row r="1" spans="1:32" ht="15" customHeight="1">
      <c r="A1" s="341" t="s">
        <v>51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</row>
    <row r="2" spans="1:32" ht="15" customHeight="1">
      <c r="A2" s="342" t="s">
        <v>0</v>
      </c>
      <c r="B2" s="343" t="s">
        <v>52</v>
      </c>
      <c r="C2" s="326" t="s">
        <v>53</v>
      </c>
      <c r="D2" s="345" t="s">
        <v>24</v>
      </c>
      <c r="E2" s="317" t="s">
        <v>54</v>
      </c>
      <c r="F2" s="318"/>
      <c r="G2" s="109"/>
      <c r="H2" s="317" t="s">
        <v>64</v>
      </c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9"/>
    </row>
    <row r="3" spans="1:32" ht="21.75" customHeight="1">
      <c r="A3" s="342"/>
      <c r="B3" s="343"/>
      <c r="C3" s="344"/>
      <c r="D3" s="346"/>
      <c r="E3" s="348" t="s">
        <v>55</v>
      </c>
      <c r="F3" s="349"/>
      <c r="G3" s="350"/>
      <c r="H3" s="351" t="s">
        <v>58</v>
      </c>
      <c r="I3" s="317" t="s">
        <v>59</v>
      </c>
      <c r="J3" s="318"/>
      <c r="K3" s="318"/>
      <c r="L3" s="319"/>
      <c r="M3" s="317" t="s">
        <v>55</v>
      </c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9"/>
    </row>
    <row r="4" spans="1:32" ht="15" customHeight="1">
      <c r="A4" s="342"/>
      <c r="B4" s="343"/>
      <c r="C4" s="344"/>
      <c r="D4" s="346"/>
      <c r="E4" s="338" t="s">
        <v>26</v>
      </c>
      <c r="F4" s="338" t="s">
        <v>56</v>
      </c>
      <c r="G4" s="338" t="s">
        <v>57</v>
      </c>
      <c r="H4" s="352"/>
      <c r="I4" s="338" t="s">
        <v>60</v>
      </c>
      <c r="J4" s="338" t="s">
        <v>61</v>
      </c>
      <c r="K4" s="338" t="s">
        <v>62</v>
      </c>
      <c r="L4" s="338" t="s">
        <v>63</v>
      </c>
      <c r="M4" s="297" t="s">
        <v>1</v>
      </c>
      <c r="N4" s="297"/>
      <c r="O4" s="297"/>
      <c r="P4" s="297"/>
      <c r="Q4" s="331" t="s">
        <v>2</v>
      </c>
      <c r="R4" s="332"/>
      <c r="S4" s="332"/>
      <c r="T4" s="333"/>
      <c r="U4" s="331" t="s">
        <v>3</v>
      </c>
      <c r="V4" s="332"/>
      <c r="W4" s="332"/>
      <c r="X4" s="333"/>
      <c r="Y4" s="331" t="s">
        <v>4</v>
      </c>
      <c r="Z4" s="332"/>
      <c r="AA4" s="332"/>
      <c r="AB4" s="333"/>
    </row>
    <row r="5" spans="1:32" ht="15" customHeight="1">
      <c r="A5" s="342"/>
      <c r="B5" s="343"/>
      <c r="C5" s="344"/>
      <c r="D5" s="346"/>
      <c r="E5" s="339"/>
      <c r="F5" s="339"/>
      <c r="G5" s="339"/>
      <c r="H5" s="352"/>
      <c r="I5" s="339"/>
      <c r="J5" s="339"/>
      <c r="K5" s="339"/>
      <c r="L5" s="339"/>
      <c r="M5" s="297" t="s">
        <v>5</v>
      </c>
      <c r="N5" s="297"/>
      <c r="O5" s="297" t="s">
        <v>6</v>
      </c>
      <c r="P5" s="297"/>
      <c r="Q5" s="331" t="s">
        <v>7</v>
      </c>
      <c r="R5" s="333"/>
      <c r="S5" s="331" t="s">
        <v>8</v>
      </c>
      <c r="T5" s="333"/>
      <c r="U5" s="331" t="s">
        <v>9</v>
      </c>
      <c r="V5" s="333"/>
      <c r="W5" s="331" t="s">
        <v>10</v>
      </c>
      <c r="X5" s="333"/>
      <c r="Y5" s="331" t="s">
        <v>11</v>
      </c>
      <c r="Z5" s="333"/>
      <c r="AA5" s="331" t="s">
        <v>12</v>
      </c>
      <c r="AB5" s="333"/>
    </row>
    <row r="6" spans="1:32" ht="43.5" customHeight="1">
      <c r="A6" s="342"/>
      <c r="B6" s="343"/>
      <c r="C6" s="327"/>
      <c r="D6" s="347"/>
      <c r="E6" s="340"/>
      <c r="F6" s="340"/>
      <c r="G6" s="340"/>
      <c r="H6" s="353"/>
      <c r="I6" s="340"/>
      <c r="J6" s="340"/>
      <c r="K6" s="340"/>
      <c r="L6" s="340"/>
      <c r="M6" s="83"/>
      <c r="N6" s="83">
        <v>20</v>
      </c>
      <c r="O6" s="83"/>
      <c r="P6" s="83">
        <v>16</v>
      </c>
      <c r="Q6" s="84"/>
      <c r="R6" s="84">
        <v>8</v>
      </c>
      <c r="S6" s="84"/>
      <c r="T6" s="84">
        <v>8</v>
      </c>
      <c r="U6" s="84"/>
      <c r="V6" s="84">
        <v>8</v>
      </c>
      <c r="W6" s="84"/>
      <c r="X6" s="84">
        <v>8</v>
      </c>
      <c r="Y6" s="84"/>
      <c r="Z6" s="84">
        <v>8</v>
      </c>
      <c r="AA6" s="84"/>
      <c r="AB6" s="84">
        <v>8</v>
      </c>
    </row>
    <row r="7" spans="1:32">
      <c r="A7" s="84">
        <v>1</v>
      </c>
      <c r="B7" s="84">
        <v>2</v>
      </c>
      <c r="C7" s="85">
        <v>3</v>
      </c>
      <c r="D7" s="85"/>
      <c r="E7" s="85">
        <v>4</v>
      </c>
      <c r="F7" s="85">
        <v>5</v>
      </c>
      <c r="G7" s="85"/>
      <c r="H7" s="85">
        <v>8</v>
      </c>
      <c r="I7" s="85">
        <v>9</v>
      </c>
      <c r="J7" s="85"/>
      <c r="K7" s="85">
        <v>10</v>
      </c>
      <c r="L7" s="85">
        <v>11</v>
      </c>
      <c r="M7" s="85">
        <v>12</v>
      </c>
      <c r="N7" s="85">
        <v>13</v>
      </c>
      <c r="O7" s="85">
        <v>14</v>
      </c>
      <c r="P7" s="85">
        <v>15</v>
      </c>
      <c r="Q7" s="85">
        <v>16</v>
      </c>
      <c r="R7" s="85">
        <v>17</v>
      </c>
      <c r="S7" s="85">
        <v>18</v>
      </c>
      <c r="T7" s="85">
        <v>19</v>
      </c>
      <c r="U7" s="85">
        <v>20</v>
      </c>
      <c r="V7" s="85">
        <v>21</v>
      </c>
      <c r="W7" s="85">
        <v>22</v>
      </c>
      <c r="X7" s="85">
        <v>23</v>
      </c>
      <c r="Y7" s="85">
        <v>24</v>
      </c>
      <c r="Z7" s="85">
        <v>25</v>
      </c>
      <c r="AA7" s="85">
        <v>26</v>
      </c>
      <c r="AB7" s="85">
        <v>27</v>
      </c>
    </row>
    <row r="8" spans="1:32" s="10" customFormat="1" ht="37.5" customHeight="1">
      <c r="A8" s="110" t="s">
        <v>65</v>
      </c>
      <c r="B8" s="110" t="s">
        <v>66</v>
      </c>
      <c r="C8" s="149"/>
      <c r="D8" s="206">
        <v>57</v>
      </c>
      <c r="E8" s="206">
        <v>5</v>
      </c>
      <c r="F8" s="206">
        <v>0</v>
      </c>
      <c r="G8" s="206">
        <v>0</v>
      </c>
      <c r="H8" s="183">
        <v>1368</v>
      </c>
      <c r="I8" s="183">
        <v>627</v>
      </c>
      <c r="J8" s="183">
        <v>741</v>
      </c>
      <c r="K8" s="183">
        <v>0</v>
      </c>
      <c r="L8" s="183">
        <v>0</v>
      </c>
      <c r="M8" s="183">
        <v>36</v>
      </c>
      <c r="N8" s="183">
        <v>720</v>
      </c>
      <c r="O8" s="183">
        <v>36</v>
      </c>
      <c r="P8" s="183">
        <v>576</v>
      </c>
      <c r="Q8" s="183">
        <v>6</v>
      </c>
      <c r="R8" s="183">
        <v>48</v>
      </c>
      <c r="S8" s="183">
        <v>3</v>
      </c>
      <c r="T8" s="183">
        <v>24</v>
      </c>
      <c r="U8" s="111"/>
      <c r="V8" s="111"/>
      <c r="W8" s="111"/>
      <c r="X8" s="111"/>
      <c r="Y8" s="111"/>
      <c r="Z8" s="111"/>
      <c r="AA8" s="111"/>
      <c r="AB8" s="111"/>
      <c r="AC8" s="334"/>
      <c r="AD8" s="334"/>
      <c r="AE8" s="334"/>
      <c r="AF8" s="335"/>
    </row>
    <row r="9" spans="1:32" s="7" customFormat="1" ht="12.75">
      <c r="A9" s="110"/>
      <c r="B9" s="112" t="s">
        <v>67</v>
      </c>
      <c r="C9" s="112"/>
      <c r="D9" s="110"/>
      <c r="E9" s="84"/>
      <c r="F9" s="84"/>
      <c r="G9" s="84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336"/>
      <c r="AD9" s="336"/>
      <c r="AE9" s="336"/>
      <c r="AF9" s="337"/>
    </row>
    <row r="10" spans="1:32">
      <c r="A10" s="84" t="s">
        <v>68</v>
      </c>
      <c r="B10" s="328"/>
      <c r="C10" s="113" t="s">
        <v>254</v>
      </c>
      <c r="D10" s="83">
        <v>4</v>
      </c>
      <c r="E10" s="83">
        <v>2</v>
      </c>
      <c r="F10" s="83"/>
      <c r="G10" s="83"/>
      <c r="H10" s="114">
        <f t="shared" ref="H10:H25" si="0">N10+P10+R10</f>
        <v>96</v>
      </c>
      <c r="I10" s="88">
        <f>H10-J10</f>
        <v>41</v>
      </c>
      <c r="J10" s="115">
        <v>55</v>
      </c>
      <c r="K10" s="114"/>
      <c r="L10" s="114"/>
      <c r="M10" s="86">
        <v>4</v>
      </c>
      <c r="N10" s="84">
        <v>80</v>
      </c>
      <c r="O10" s="84">
        <v>1</v>
      </c>
      <c r="P10" s="84">
        <v>16</v>
      </c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320"/>
      <c r="AD10" s="320"/>
      <c r="AE10" s="320"/>
      <c r="AF10" s="321"/>
    </row>
    <row r="11" spans="1:32">
      <c r="A11" s="84" t="s">
        <v>69</v>
      </c>
      <c r="B11" s="329"/>
      <c r="C11" s="116" t="s">
        <v>256</v>
      </c>
      <c r="D11" s="84">
        <v>4</v>
      </c>
      <c r="E11" s="84"/>
      <c r="F11" s="84"/>
      <c r="G11" s="83"/>
      <c r="H11" s="114">
        <f t="shared" si="0"/>
        <v>96</v>
      </c>
      <c r="I11" s="88">
        <f t="shared" ref="I11:I19" si="1">H11-J11</f>
        <v>46</v>
      </c>
      <c r="J11" s="115">
        <v>50</v>
      </c>
      <c r="K11" s="114"/>
      <c r="L11" s="86"/>
      <c r="M11" s="86">
        <v>4</v>
      </c>
      <c r="N11" s="84">
        <v>80</v>
      </c>
      <c r="O11" s="84">
        <v>1</v>
      </c>
      <c r="P11" s="84">
        <v>16</v>
      </c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320"/>
      <c r="AD11" s="320"/>
      <c r="AE11" s="320"/>
      <c r="AF11" s="321"/>
    </row>
    <row r="12" spans="1:32">
      <c r="A12" s="84" t="s">
        <v>70</v>
      </c>
      <c r="B12" s="329"/>
      <c r="C12" s="116" t="s">
        <v>255</v>
      </c>
      <c r="D12" s="84">
        <v>5</v>
      </c>
      <c r="E12" s="84">
        <v>2</v>
      </c>
      <c r="F12" s="84"/>
      <c r="G12" s="83"/>
      <c r="H12" s="114">
        <f t="shared" si="0"/>
        <v>120</v>
      </c>
      <c r="I12" s="88">
        <f t="shared" si="1"/>
        <v>47</v>
      </c>
      <c r="J12" s="87">
        <v>73</v>
      </c>
      <c r="K12" s="86"/>
      <c r="L12" s="86"/>
      <c r="M12" s="86">
        <v>2</v>
      </c>
      <c r="N12" s="86">
        <v>40</v>
      </c>
      <c r="O12" s="86">
        <v>5</v>
      </c>
      <c r="P12" s="86">
        <v>80</v>
      </c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320"/>
      <c r="AD12" s="320"/>
      <c r="AE12" s="320"/>
      <c r="AF12" s="321"/>
    </row>
    <row r="13" spans="1:32">
      <c r="A13" s="84" t="s">
        <v>71</v>
      </c>
      <c r="B13" s="329"/>
      <c r="C13" s="116" t="s">
        <v>78</v>
      </c>
      <c r="D13" s="84">
        <v>4</v>
      </c>
      <c r="E13" s="84"/>
      <c r="F13" s="84"/>
      <c r="G13" s="83"/>
      <c r="H13" s="114">
        <f t="shared" si="0"/>
        <v>96</v>
      </c>
      <c r="I13" s="88">
        <f t="shared" si="1"/>
        <v>23</v>
      </c>
      <c r="J13" s="87">
        <v>73</v>
      </c>
      <c r="K13" s="86"/>
      <c r="L13" s="86"/>
      <c r="M13" s="86">
        <v>4</v>
      </c>
      <c r="N13" s="86">
        <v>80</v>
      </c>
      <c r="O13" s="86">
        <v>1</v>
      </c>
      <c r="P13" s="86">
        <v>16</v>
      </c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320"/>
      <c r="AD13" s="320"/>
      <c r="AE13" s="320"/>
      <c r="AF13" s="321"/>
    </row>
    <row r="14" spans="1:32">
      <c r="A14" s="84" t="s">
        <v>72</v>
      </c>
      <c r="B14" s="329"/>
      <c r="C14" s="116" t="s">
        <v>79</v>
      </c>
      <c r="D14" s="84">
        <v>4</v>
      </c>
      <c r="E14" s="84">
        <v>2</v>
      </c>
      <c r="F14" s="84"/>
      <c r="G14" s="83"/>
      <c r="H14" s="114">
        <f t="shared" si="0"/>
        <v>96</v>
      </c>
      <c r="I14" s="88">
        <f t="shared" si="1"/>
        <v>62</v>
      </c>
      <c r="J14" s="87">
        <v>34</v>
      </c>
      <c r="K14" s="86"/>
      <c r="L14" s="86"/>
      <c r="M14" s="86">
        <v>4</v>
      </c>
      <c r="N14" s="86">
        <v>80</v>
      </c>
      <c r="O14" s="86">
        <v>1</v>
      </c>
      <c r="P14" s="86">
        <v>16</v>
      </c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320"/>
      <c r="AD14" s="320"/>
      <c r="AE14" s="320"/>
      <c r="AF14" s="321"/>
    </row>
    <row r="15" spans="1:32">
      <c r="A15" s="84" t="s">
        <v>73</v>
      </c>
      <c r="B15" s="329"/>
      <c r="C15" s="116" t="s">
        <v>13</v>
      </c>
      <c r="D15" s="84">
        <v>5</v>
      </c>
      <c r="E15" s="84">
        <v>2</v>
      </c>
      <c r="F15" s="84"/>
      <c r="G15" s="83"/>
      <c r="H15" s="114">
        <f t="shared" si="0"/>
        <v>120</v>
      </c>
      <c r="I15" s="88">
        <f t="shared" si="1"/>
        <v>40</v>
      </c>
      <c r="J15" s="87">
        <v>80</v>
      </c>
      <c r="K15" s="86"/>
      <c r="L15" s="86"/>
      <c r="M15" s="86">
        <v>2</v>
      </c>
      <c r="N15" s="84">
        <v>40</v>
      </c>
      <c r="O15" s="84">
        <v>5</v>
      </c>
      <c r="P15" s="84">
        <v>80</v>
      </c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320"/>
      <c r="AD15" s="320"/>
      <c r="AE15" s="320"/>
      <c r="AF15" s="321"/>
    </row>
    <row r="16" spans="1:32">
      <c r="A16" s="84" t="s">
        <v>74</v>
      </c>
      <c r="B16" s="329"/>
      <c r="C16" s="116" t="s">
        <v>14</v>
      </c>
      <c r="D16" s="84">
        <v>3</v>
      </c>
      <c r="E16" s="84"/>
      <c r="F16" s="84"/>
      <c r="G16" s="83"/>
      <c r="H16" s="114">
        <f t="shared" si="0"/>
        <v>72</v>
      </c>
      <c r="I16" s="88">
        <f t="shared" si="1"/>
        <v>42</v>
      </c>
      <c r="J16" s="87">
        <v>30</v>
      </c>
      <c r="K16" s="86"/>
      <c r="L16" s="86"/>
      <c r="M16" s="86">
        <v>2</v>
      </c>
      <c r="N16" s="86">
        <v>40</v>
      </c>
      <c r="O16" s="86">
        <v>2</v>
      </c>
      <c r="P16" s="86">
        <v>32</v>
      </c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320"/>
      <c r="AD16" s="320"/>
      <c r="AE16" s="320"/>
      <c r="AF16" s="321"/>
    </row>
    <row r="17" spans="1:32" ht="18" customHeight="1">
      <c r="A17" s="84" t="s">
        <v>75</v>
      </c>
      <c r="B17" s="329"/>
      <c r="C17" s="116" t="s">
        <v>80</v>
      </c>
      <c r="D17" s="117">
        <v>3</v>
      </c>
      <c r="E17" s="117"/>
      <c r="F17" s="84"/>
      <c r="G17" s="83"/>
      <c r="H17" s="114">
        <f t="shared" si="0"/>
        <v>72</v>
      </c>
      <c r="I17" s="88">
        <f t="shared" si="1"/>
        <v>29</v>
      </c>
      <c r="J17" s="87">
        <v>43</v>
      </c>
      <c r="K17" s="86"/>
      <c r="L17" s="86"/>
      <c r="M17" s="86">
        <v>2</v>
      </c>
      <c r="N17" s="84">
        <v>40</v>
      </c>
      <c r="O17" s="84">
        <v>2</v>
      </c>
      <c r="P17" s="84">
        <v>32</v>
      </c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320"/>
      <c r="AD17" s="320"/>
      <c r="AE17" s="320"/>
      <c r="AF17" s="321"/>
    </row>
    <row r="18" spans="1:32">
      <c r="A18" s="84" t="s">
        <v>76</v>
      </c>
      <c r="B18" s="329"/>
      <c r="C18" s="105" t="s">
        <v>81</v>
      </c>
      <c r="D18" s="117">
        <v>2</v>
      </c>
      <c r="E18" s="117"/>
      <c r="F18" s="84"/>
      <c r="G18" s="83"/>
      <c r="H18" s="114">
        <f t="shared" si="0"/>
        <v>48</v>
      </c>
      <c r="I18" s="88">
        <f t="shared" si="1"/>
        <v>12</v>
      </c>
      <c r="J18" s="87">
        <v>36</v>
      </c>
      <c r="K18" s="86"/>
      <c r="L18" s="86"/>
      <c r="M18" s="86"/>
      <c r="N18" s="84"/>
      <c r="O18" s="84">
        <v>3</v>
      </c>
      <c r="P18" s="84">
        <v>48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320"/>
      <c r="AD18" s="320"/>
      <c r="AE18" s="320"/>
      <c r="AF18" s="321"/>
    </row>
    <row r="19" spans="1:32">
      <c r="A19" s="118" t="s">
        <v>77</v>
      </c>
      <c r="B19" s="330"/>
      <c r="C19" s="116" t="s">
        <v>25</v>
      </c>
      <c r="D19" s="117">
        <v>5</v>
      </c>
      <c r="E19" s="117"/>
      <c r="F19" s="84"/>
      <c r="G19" s="83"/>
      <c r="H19" s="114">
        <f t="shared" si="0"/>
        <v>120</v>
      </c>
      <c r="I19" s="88">
        <f t="shared" si="1"/>
        <v>0</v>
      </c>
      <c r="J19" s="87">
        <v>120</v>
      </c>
      <c r="K19" s="86"/>
      <c r="L19" s="86"/>
      <c r="M19" s="86">
        <v>2</v>
      </c>
      <c r="N19" s="84">
        <v>40</v>
      </c>
      <c r="O19" s="84">
        <v>5</v>
      </c>
      <c r="P19" s="84">
        <v>80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320"/>
      <c r="AD19" s="320"/>
      <c r="AE19" s="320"/>
      <c r="AF19" s="321"/>
    </row>
    <row r="20" spans="1:32" s="6" customFormat="1">
      <c r="A20" s="110"/>
      <c r="B20" s="119" t="s">
        <v>82</v>
      </c>
      <c r="C20" s="119"/>
      <c r="D20" s="120"/>
      <c r="E20" s="120"/>
      <c r="F20" s="110"/>
      <c r="G20" s="108"/>
      <c r="H20" s="114">
        <f t="shared" si="0"/>
        <v>0</v>
      </c>
      <c r="I20" s="121"/>
      <c r="J20" s="122"/>
      <c r="K20" s="92"/>
      <c r="L20" s="92"/>
      <c r="M20" s="92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324"/>
      <c r="AD20" s="324"/>
      <c r="AE20" s="324"/>
      <c r="AF20" s="325"/>
    </row>
    <row r="21" spans="1:32" s="6" customFormat="1">
      <c r="A21" s="110"/>
      <c r="B21" s="119" t="s">
        <v>83</v>
      </c>
      <c r="C21" s="119"/>
      <c r="D21" s="120"/>
      <c r="E21" s="120"/>
      <c r="F21" s="110"/>
      <c r="G21" s="108"/>
      <c r="H21" s="114">
        <f t="shared" si="0"/>
        <v>0</v>
      </c>
      <c r="I21" s="121"/>
      <c r="J21" s="122"/>
      <c r="K21" s="92"/>
      <c r="L21" s="92"/>
      <c r="M21" s="92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324"/>
      <c r="AD21" s="324"/>
      <c r="AE21" s="324"/>
      <c r="AF21" s="325"/>
    </row>
    <row r="22" spans="1:32">
      <c r="A22" s="84" t="s">
        <v>84</v>
      </c>
      <c r="B22" s="326"/>
      <c r="C22" s="116" t="s">
        <v>16</v>
      </c>
      <c r="D22" s="84">
        <v>6</v>
      </c>
      <c r="E22" s="84">
        <v>2</v>
      </c>
      <c r="F22" s="84"/>
      <c r="G22" s="83"/>
      <c r="H22" s="114">
        <f t="shared" si="0"/>
        <v>144</v>
      </c>
      <c r="I22" s="88">
        <f>H22-J22</f>
        <v>127</v>
      </c>
      <c r="J22" s="87">
        <v>17</v>
      </c>
      <c r="K22" s="86"/>
      <c r="L22" s="86"/>
      <c r="M22" s="86">
        <v>4</v>
      </c>
      <c r="N22" s="84">
        <v>80</v>
      </c>
      <c r="O22" s="84">
        <v>4</v>
      </c>
      <c r="P22" s="84">
        <v>64</v>
      </c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320"/>
      <c r="AD22" s="320"/>
      <c r="AE22" s="320"/>
      <c r="AF22" s="321"/>
    </row>
    <row r="23" spans="1:32">
      <c r="A23" s="84" t="s">
        <v>85</v>
      </c>
      <c r="B23" s="327"/>
      <c r="C23" s="116" t="s">
        <v>86</v>
      </c>
      <c r="D23" s="117">
        <v>6</v>
      </c>
      <c r="E23" s="117"/>
      <c r="F23" s="84"/>
      <c r="G23" s="83"/>
      <c r="H23" s="114">
        <f t="shared" si="0"/>
        <v>144</v>
      </c>
      <c r="I23" s="88">
        <f>H23-J23</f>
        <v>86</v>
      </c>
      <c r="J23" s="87">
        <v>58</v>
      </c>
      <c r="K23" s="86"/>
      <c r="L23" s="86"/>
      <c r="M23" s="86">
        <v>4</v>
      </c>
      <c r="N23" s="84">
        <v>80</v>
      </c>
      <c r="O23" s="84">
        <v>4</v>
      </c>
      <c r="P23" s="84">
        <v>64</v>
      </c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320"/>
      <c r="AD23" s="320"/>
      <c r="AE23" s="320"/>
      <c r="AF23" s="321"/>
    </row>
    <row r="24" spans="1:32" s="6" customFormat="1">
      <c r="A24" s="110"/>
      <c r="B24" s="119" t="s">
        <v>87</v>
      </c>
      <c r="C24" s="119"/>
      <c r="D24" s="120"/>
      <c r="E24" s="120"/>
      <c r="F24" s="110"/>
      <c r="G24" s="108"/>
      <c r="H24" s="114">
        <f t="shared" si="0"/>
        <v>0</v>
      </c>
      <c r="I24" s="121"/>
      <c r="J24" s="122"/>
      <c r="K24" s="92"/>
      <c r="L24" s="92"/>
      <c r="M24" s="92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324"/>
      <c r="AD24" s="324"/>
      <c r="AE24" s="324"/>
      <c r="AF24" s="325"/>
    </row>
    <row r="25" spans="1:32" s="5" customFormat="1">
      <c r="A25" s="84" t="s">
        <v>88</v>
      </c>
      <c r="B25" s="326"/>
      <c r="C25" s="116" t="s">
        <v>15</v>
      </c>
      <c r="D25" s="84">
        <v>3</v>
      </c>
      <c r="E25" s="84"/>
      <c r="F25" s="84"/>
      <c r="G25" s="83"/>
      <c r="H25" s="114">
        <f t="shared" si="0"/>
        <v>72</v>
      </c>
      <c r="I25" s="121"/>
      <c r="J25" s="122"/>
      <c r="K25" s="86"/>
      <c r="L25" s="86"/>
      <c r="M25" s="86">
        <f>M16</f>
        <v>2</v>
      </c>
      <c r="N25" s="86">
        <f>N16</f>
        <v>40</v>
      </c>
      <c r="O25" s="86">
        <f>O16</f>
        <v>2</v>
      </c>
      <c r="P25" s="86">
        <v>32</v>
      </c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324"/>
      <c r="AD25" s="324"/>
      <c r="AE25" s="324"/>
      <c r="AF25" s="325"/>
    </row>
    <row r="26" spans="1:32" s="5" customFormat="1">
      <c r="A26" s="84" t="s">
        <v>89</v>
      </c>
      <c r="B26" s="327"/>
      <c r="C26" s="116" t="s">
        <v>90</v>
      </c>
      <c r="D26" s="84">
        <v>3</v>
      </c>
      <c r="E26" s="84"/>
      <c r="F26" s="84"/>
      <c r="G26" s="83"/>
      <c r="H26" s="114">
        <f>N26+P26+R26+T26</f>
        <v>72</v>
      </c>
      <c r="I26" s="88">
        <v>32</v>
      </c>
      <c r="J26" s="87">
        <v>40</v>
      </c>
      <c r="K26" s="86"/>
      <c r="L26" s="86"/>
      <c r="M26" s="86"/>
      <c r="N26" s="89"/>
      <c r="O26" s="84"/>
      <c r="P26" s="84"/>
      <c r="Q26" s="84">
        <v>6</v>
      </c>
      <c r="R26" s="84">
        <v>48</v>
      </c>
      <c r="S26" s="84">
        <v>3</v>
      </c>
      <c r="T26" s="84">
        <v>24</v>
      </c>
      <c r="U26" s="84"/>
      <c r="V26" s="84"/>
      <c r="W26" s="84"/>
      <c r="X26" s="84"/>
      <c r="Y26" s="84"/>
      <c r="Z26" s="84"/>
      <c r="AA26" s="84"/>
      <c r="AB26" s="84"/>
      <c r="AC26" s="320"/>
      <c r="AD26" s="320"/>
      <c r="AE26" s="320"/>
      <c r="AF26" s="321"/>
    </row>
    <row r="27" spans="1:32" s="9" customFormat="1">
      <c r="A27" s="123" t="s">
        <v>17</v>
      </c>
      <c r="B27" s="124" t="s">
        <v>91</v>
      </c>
      <c r="C27" s="119"/>
      <c r="D27" s="120"/>
      <c r="E27" s="125"/>
      <c r="F27" s="126"/>
      <c r="G27" s="126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320"/>
      <c r="AD27" s="320"/>
      <c r="AE27" s="320"/>
      <c r="AF27" s="321"/>
    </row>
    <row r="28" spans="1:32" ht="23.25" customHeight="1">
      <c r="A28" s="123" t="s">
        <v>17</v>
      </c>
      <c r="B28" s="124" t="s">
        <v>91</v>
      </c>
      <c r="C28" s="317" t="s">
        <v>169</v>
      </c>
      <c r="D28" s="318"/>
      <c r="E28" s="318"/>
      <c r="F28" s="318"/>
      <c r="G28" s="318"/>
      <c r="H28" s="318"/>
      <c r="I28" s="318"/>
      <c r="J28" s="318"/>
      <c r="K28" s="318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8"/>
    </row>
    <row r="29" spans="1:32" ht="67.5" customHeight="1">
      <c r="A29" s="301" t="s">
        <v>18</v>
      </c>
      <c r="B29" s="301" t="s">
        <v>92</v>
      </c>
      <c r="C29" s="358" t="s">
        <v>285</v>
      </c>
      <c r="D29" s="185">
        <v>1</v>
      </c>
      <c r="E29" s="185"/>
      <c r="F29" s="185">
        <v>8</v>
      </c>
      <c r="G29" s="185"/>
      <c r="H29" s="185">
        <v>24</v>
      </c>
      <c r="I29" s="185">
        <v>14</v>
      </c>
      <c r="J29" s="185">
        <v>10</v>
      </c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>
        <v>2</v>
      </c>
      <c r="Z29" s="185">
        <v>16</v>
      </c>
      <c r="AA29" s="185">
        <v>1</v>
      </c>
      <c r="AB29" s="185">
        <v>8</v>
      </c>
    </row>
    <row r="30" spans="1:32" ht="80.25" customHeight="1">
      <c r="A30" s="306"/>
      <c r="B30" s="306"/>
      <c r="C30" s="116" t="s">
        <v>294</v>
      </c>
      <c r="D30" s="184">
        <v>5</v>
      </c>
      <c r="E30" s="184">
        <v>8</v>
      </c>
      <c r="F30" s="184"/>
      <c r="G30" s="359"/>
      <c r="H30" s="360">
        <f>N30+P30+R30+T30+V30+X30+Z30+AB30</f>
        <v>120</v>
      </c>
      <c r="I30" s="195">
        <v>0</v>
      </c>
      <c r="J30" s="195">
        <v>120</v>
      </c>
      <c r="K30" s="361"/>
      <c r="L30" s="361"/>
      <c r="M30" s="361"/>
      <c r="N30" s="361"/>
      <c r="O30" s="361"/>
      <c r="P30" s="361"/>
      <c r="Q30" s="361">
        <v>3</v>
      </c>
      <c r="R30" s="361">
        <v>24</v>
      </c>
      <c r="S30" s="361">
        <v>3</v>
      </c>
      <c r="T30" s="362">
        <v>24</v>
      </c>
      <c r="U30" s="361">
        <v>2</v>
      </c>
      <c r="V30" s="362">
        <v>16</v>
      </c>
      <c r="W30" s="361">
        <v>2</v>
      </c>
      <c r="X30" s="362">
        <v>16</v>
      </c>
      <c r="Y30" s="361">
        <v>2</v>
      </c>
      <c r="Z30" s="362">
        <v>16</v>
      </c>
      <c r="AA30" s="361">
        <v>3</v>
      </c>
      <c r="AB30" s="220">
        <v>24</v>
      </c>
    </row>
    <row r="31" spans="1:32" ht="68.25" customHeight="1">
      <c r="A31" s="301" t="s">
        <v>19</v>
      </c>
      <c r="B31" s="301" t="s">
        <v>93</v>
      </c>
      <c r="C31" s="358" t="s">
        <v>284</v>
      </c>
      <c r="D31" s="196">
        <v>1</v>
      </c>
      <c r="E31" s="184"/>
      <c r="F31" s="184">
        <v>3</v>
      </c>
      <c r="G31" s="220"/>
      <c r="H31" s="360">
        <v>24</v>
      </c>
      <c r="I31" s="195">
        <v>10</v>
      </c>
      <c r="J31" s="195">
        <v>14</v>
      </c>
      <c r="K31" s="361"/>
      <c r="L31" s="361"/>
      <c r="M31" s="361"/>
      <c r="N31" s="361"/>
      <c r="O31" s="361"/>
      <c r="P31" s="361"/>
      <c r="Q31" s="361">
        <v>3</v>
      </c>
      <c r="R31" s="361">
        <v>24</v>
      </c>
      <c r="S31" s="184"/>
      <c r="T31" s="220"/>
      <c r="U31" s="220"/>
      <c r="V31" s="220"/>
      <c r="W31" s="361"/>
      <c r="X31" s="220"/>
      <c r="Y31" s="220"/>
      <c r="Z31" s="219"/>
      <c r="AA31" s="220"/>
      <c r="AB31" s="219"/>
    </row>
    <row r="32" spans="1:32" ht="126.75" customHeight="1">
      <c r="A32" s="306"/>
      <c r="B32" s="306"/>
      <c r="C32" s="116" t="s">
        <v>286</v>
      </c>
      <c r="D32" s="196">
        <v>1</v>
      </c>
      <c r="E32" s="184"/>
      <c r="F32" s="184">
        <v>4</v>
      </c>
      <c r="G32" s="359"/>
      <c r="H32" s="360">
        <v>24</v>
      </c>
      <c r="I32" s="195">
        <v>4</v>
      </c>
      <c r="J32" s="195">
        <v>20</v>
      </c>
      <c r="K32" s="361"/>
      <c r="L32" s="361"/>
      <c r="M32" s="361"/>
      <c r="N32" s="361"/>
      <c r="O32" s="361"/>
      <c r="P32" s="361"/>
      <c r="Q32" s="361"/>
      <c r="R32" s="361"/>
      <c r="S32" s="184">
        <v>3</v>
      </c>
      <c r="T32" s="220">
        <v>24</v>
      </c>
      <c r="U32" s="220"/>
      <c r="V32" s="220"/>
      <c r="W32" s="361"/>
      <c r="X32" s="220"/>
      <c r="Y32" s="220"/>
      <c r="Z32" s="219"/>
      <c r="AA32" s="220"/>
      <c r="AB32" s="218"/>
    </row>
    <row r="33" spans="1:28" ht="89.25" customHeight="1">
      <c r="A33" s="301" t="s">
        <v>20</v>
      </c>
      <c r="B33" s="301" t="s">
        <v>94</v>
      </c>
      <c r="C33" s="358" t="s">
        <v>100</v>
      </c>
      <c r="D33" s="196">
        <v>1</v>
      </c>
      <c r="E33" s="184"/>
      <c r="F33" s="184">
        <v>3</v>
      </c>
      <c r="G33" s="359"/>
      <c r="H33" s="360">
        <v>24</v>
      </c>
      <c r="I33" s="195">
        <v>24</v>
      </c>
      <c r="J33" s="195">
        <v>0</v>
      </c>
      <c r="K33" s="361"/>
      <c r="L33" s="361"/>
      <c r="M33" s="361"/>
      <c r="N33" s="361"/>
      <c r="O33" s="361"/>
      <c r="P33" s="361"/>
      <c r="Q33" s="361">
        <v>3</v>
      </c>
      <c r="R33" s="361">
        <v>24</v>
      </c>
      <c r="S33" s="185"/>
      <c r="T33" s="185"/>
      <c r="U33" s="185"/>
      <c r="V33" s="185"/>
      <c r="W33" s="185"/>
      <c r="X33" s="185"/>
      <c r="Y33" s="185"/>
      <c r="Z33" s="185"/>
      <c r="AA33" s="185"/>
      <c r="AB33" s="185"/>
    </row>
    <row r="34" spans="1:28" ht="66" customHeight="1">
      <c r="A34" s="306"/>
      <c r="B34" s="306"/>
      <c r="C34" s="358" t="s">
        <v>287</v>
      </c>
      <c r="D34" s="196">
        <v>1</v>
      </c>
      <c r="E34" s="184"/>
      <c r="F34" s="184">
        <v>4</v>
      </c>
      <c r="G34" s="220">
        <v>1</v>
      </c>
      <c r="H34" s="360">
        <v>24</v>
      </c>
      <c r="I34" s="195">
        <v>12</v>
      </c>
      <c r="J34" s="195">
        <v>12</v>
      </c>
      <c r="K34" s="184"/>
      <c r="L34" s="184"/>
      <c r="M34" s="184"/>
      <c r="N34" s="184"/>
      <c r="O34" s="184"/>
      <c r="P34" s="184"/>
      <c r="Q34" s="184"/>
      <c r="R34" s="184"/>
      <c r="S34" s="184">
        <v>3</v>
      </c>
      <c r="T34" s="220">
        <v>24</v>
      </c>
      <c r="U34" s="220"/>
      <c r="V34" s="220"/>
      <c r="W34" s="184"/>
      <c r="X34" s="220"/>
      <c r="Y34" s="220"/>
      <c r="Z34" s="220"/>
      <c r="AA34" s="220"/>
      <c r="AB34" s="219"/>
    </row>
    <row r="35" spans="1:28" ht="26.25" customHeight="1">
      <c r="A35" s="123" t="s">
        <v>23</v>
      </c>
      <c r="B35" s="110" t="s">
        <v>95</v>
      </c>
      <c r="C35" s="124"/>
      <c r="D35" s="109"/>
      <c r="E35" s="132"/>
      <c r="F35" s="133"/>
      <c r="G35" s="133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02"/>
      <c r="X35" s="102"/>
      <c r="Y35" s="102"/>
      <c r="Z35" s="84"/>
      <c r="AA35" s="129"/>
      <c r="AB35" s="129"/>
    </row>
    <row r="36" spans="1:28" ht="96" customHeight="1">
      <c r="A36" s="301" t="s">
        <v>98</v>
      </c>
      <c r="B36" s="308" t="s">
        <v>97</v>
      </c>
      <c r="C36" s="91" t="s">
        <v>101</v>
      </c>
      <c r="D36" s="184">
        <v>3</v>
      </c>
      <c r="E36" s="184"/>
      <c r="F36" s="184">
        <v>4</v>
      </c>
      <c r="G36" s="130">
        <v>1</v>
      </c>
      <c r="H36" s="86">
        <v>72</v>
      </c>
      <c r="I36" s="86">
        <v>32</v>
      </c>
      <c r="J36" s="86">
        <v>40</v>
      </c>
      <c r="K36" s="86"/>
      <c r="L36" s="84"/>
      <c r="M36" s="84"/>
      <c r="N36" s="84"/>
      <c r="O36" s="84"/>
      <c r="P36" s="84"/>
      <c r="Q36" s="84">
        <v>6</v>
      </c>
      <c r="R36" s="84">
        <v>48</v>
      </c>
      <c r="S36" s="84">
        <v>3</v>
      </c>
      <c r="T36" s="84">
        <v>24</v>
      </c>
      <c r="U36" s="84"/>
      <c r="V36" s="84"/>
      <c r="W36" s="102"/>
      <c r="X36" s="102"/>
      <c r="Y36" s="102"/>
      <c r="Z36" s="84"/>
      <c r="AA36" s="135"/>
      <c r="AB36" s="135"/>
    </row>
    <row r="37" spans="1:28" ht="48.75" customHeight="1">
      <c r="A37" s="302"/>
      <c r="B37" s="322"/>
      <c r="C37" s="103" t="s">
        <v>102</v>
      </c>
      <c r="D37" s="197">
        <v>2</v>
      </c>
      <c r="E37" s="184">
        <v>3</v>
      </c>
      <c r="F37" s="184"/>
      <c r="G37" s="130"/>
      <c r="H37" s="86">
        <v>48</v>
      </c>
      <c r="I37" s="86">
        <v>18</v>
      </c>
      <c r="J37" s="86">
        <v>30</v>
      </c>
      <c r="K37" s="86"/>
      <c r="L37" s="84"/>
      <c r="M37" s="84"/>
      <c r="N37" s="84"/>
      <c r="O37" s="84"/>
      <c r="P37" s="84"/>
      <c r="Q37" s="84">
        <v>6</v>
      </c>
      <c r="R37" s="84">
        <v>48</v>
      </c>
      <c r="S37" s="84"/>
      <c r="T37" s="84"/>
      <c r="U37" s="84"/>
      <c r="V37" s="84"/>
      <c r="W37" s="102"/>
      <c r="X37" s="102"/>
      <c r="Y37" s="102"/>
      <c r="Z37" s="84"/>
      <c r="AA37" s="129"/>
      <c r="AB37" s="129"/>
    </row>
    <row r="38" spans="1:28" ht="88.5" customHeight="1">
      <c r="A38" s="302"/>
      <c r="B38" s="322"/>
      <c r="C38" s="103" t="s">
        <v>103</v>
      </c>
      <c r="D38" s="196">
        <v>2</v>
      </c>
      <c r="E38" s="184">
        <v>4</v>
      </c>
      <c r="F38" s="184"/>
      <c r="G38" s="130">
        <v>1</v>
      </c>
      <c r="H38" s="86">
        <v>48</v>
      </c>
      <c r="I38" s="86">
        <v>38</v>
      </c>
      <c r="J38" s="86">
        <v>10</v>
      </c>
      <c r="K38" s="86"/>
      <c r="L38" s="84"/>
      <c r="M38" s="84"/>
      <c r="N38" s="84"/>
      <c r="O38" s="84"/>
      <c r="P38" s="84"/>
      <c r="Q38" s="84">
        <v>3</v>
      </c>
      <c r="R38" s="84">
        <v>24</v>
      </c>
      <c r="S38" s="84">
        <v>3</v>
      </c>
      <c r="T38" s="84">
        <v>24</v>
      </c>
      <c r="U38" s="84"/>
      <c r="V38" s="84"/>
      <c r="W38" s="102"/>
      <c r="X38" s="102"/>
      <c r="Y38" s="102"/>
      <c r="Z38" s="84"/>
      <c r="AA38" s="129"/>
      <c r="AB38" s="129"/>
    </row>
    <row r="39" spans="1:28" ht="114" customHeight="1">
      <c r="A39" s="302"/>
      <c r="B39" s="322"/>
      <c r="C39" s="103" t="s">
        <v>104</v>
      </c>
      <c r="D39" s="196">
        <v>2</v>
      </c>
      <c r="E39" s="184">
        <v>4</v>
      </c>
      <c r="F39" s="184"/>
      <c r="G39" s="130">
        <v>1</v>
      </c>
      <c r="H39" s="86">
        <v>48</v>
      </c>
      <c r="I39" s="86">
        <v>38</v>
      </c>
      <c r="J39" s="86">
        <v>10</v>
      </c>
      <c r="K39" s="86"/>
      <c r="L39" s="84"/>
      <c r="M39" s="84"/>
      <c r="N39" s="84"/>
      <c r="O39" s="84"/>
      <c r="P39" s="84"/>
      <c r="Q39" s="84">
        <v>3</v>
      </c>
      <c r="R39" s="84">
        <v>24</v>
      </c>
      <c r="S39" s="84">
        <v>3</v>
      </c>
      <c r="T39" s="84">
        <v>24</v>
      </c>
      <c r="U39" s="84"/>
      <c r="V39" s="84"/>
      <c r="W39" s="136"/>
      <c r="X39" s="84"/>
      <c r="Y39" s="136"/>
      <c r="Z39" s="90"/>
      <c r="AA39" s="129"/>
      <c r="AB39" s="129"/>
    </row>
    <row r="40" spans="1:28" ht="84" customHeight="1">
      <c r="A40" s="302"/>
      <c r="B40" s="322"/>
      <c r="C40" s="137" t="s">
        <v>105</v>
      </c>
      <c r="D40" s="196">
        <v>2</v>
      </c>
      <c r="E40" s="184">
        <v>4</v>
      </c>
      <c r="F40" s="184"/>
      <c r="G40" s="130">
        <v>1</v>
      </c>
      <c r="H40" s="86">
        <v>48</v>
      </c>
      <c r="I40" s="86">
        <v>8</v>
      </c>
      <c r="J40" s="86">
        <v>40</v>
      </c>
      <c r="K40" s="86"/>
      <c r="L40" s="84"/>
      <c r="M40" s="84"/>
      <c r="N40" s="84"/>
      <c r="O40" s="84"/>
      <c r="P40" s="84"/>
      <c r="Q40" s="84">
        <v>3</v>
      </c>
      <c r="R40" s="84">
        <v>24</v>
      </c>
      <c r="S40" s="84">
        <v>3</v>
      </c>
      <c r="T40" s="84">
        <v>24</v>
      </c>
      <c r="U40" s="84"/>
      <c r="V40" s="84"/>
      <c r="W40" s="92"/>
      <c r="X40" s="92"/>
      <c r="Y40" s="92"/>
      <c r="Z40" s="92"/>
      <c r="AA40" s="129"/>
      <c r="AB40" s="129"/>
    </row>
    <row r="41" spans="1:28" s="5" customFormat="1" ht="124.5" customHeight="1">
      <c r="A41" s="301" t="s">
        <v>96</v>
      </c>
      <c r="B41" s="323" t="s">
        <v>99</v>
      </c>
      <c r="C41" s="103" t="s">
        <v>106</v>
      </c>
      <c r="D41" s="196">
        <v>1</v>
      </c>
      <c r="E41" s="186"/>
      <c r="F41" s="186">
        <v>4</v>
      </c>
      <c r="G41" s="130"/>
      <c r="H41" s="86">
        <v>24</v>
      </c>
      <c r="I41" s="86">
        <v>8</v>
      </c>
      <c r="J41" s="86">
        <v>16</v>
      </c>
      <c r="K41" s="86"/>
      <c r="L41" s="84"/>
      <c r="M41" s="84"/>
      <c r="N41" s="84"/>
      <c r="O41" s="84"/>
      <c r="P41" s="84"/>
      <c r="Q41" s="84"/>
      <c r="R41" s="84"/>
      <c r="S41" s="84">
        <v>3</v>
      </c>
      <c r="T41" s="84">
        <v>24</v>
      </c>
      <c r="U41" s="84"/>
      <c r="V41" s="84"/>
      <c r="W41" s="92"/>
      <c r="X41" s="92"/>
      <c r="Y41" s="92"/>
      <c r="Z41" s="92"/>
      <c r="AA41" s="129"/>
      <c r="AB41" s="129"/>
    </row>
    <row r="42" spans="1:28" s="5" customFormat="1" ht="94.5" customHeight="1">
      <c r="A42" s="302"/>
      <c r="B42" s="322"/>
      <c r="C42" s="103" t="s">
        <v>107</v>
      </c>
      <c r="D42" s="196">
        <v>1</v>
      </c>
      <c r="E42" s="186"/>
      <c r="F42" s="186">
        <v>4</v>
      </c>
      <c r="G42" s="130"/>
      <c r="H42" s="86">
        <v>24</v>
      </c>
      <c r="I42" s="86">
        <v>6</v>
      </c>
      <c r="J42" s="86">
        <v>18</v>
      </c>
      <c r="K42" s="86"/>
      <c r="L42" s="84"/>
      <c r="M42" s="84"/>
      <c r="N42" s="84"/>
      <c r="O42" s="84"/>
      <c r="P42" s="84"/>
      <c r="Q42" s="84"/>
      <c r="R42" s="84"/>
      <c r="S42" s="84">
        <v>3</v>
      </c>
      <c r="T42" s="84">
        <v>24</v>
      </c>
      <c r="U42" s="84"/>
      <c r="V42" s="84"/>
      <c r="W42" s="92"/>
      <c r="X42" s="92"/>
      <c r="Y42" s="92"/>
      <c r="Z42" s="92"/>
      <c r="AA42" s="129"/>
      <c r="AB42" s="129"/>
    </row>
    <row r="43" spans="1:28" s="5" customFormat="1" ht="99.75" customHeight="1">
      <c r="A43" s="138"/>
      <c r="B43" s="302"/>
      <c r="C43" s="103" t="s">
        <v>114</v>
      </c>
      <c r="D43" s="184">
        <v>3</v>
      </c>
      <c r="E43" s="187"/>
      <c r="F43" s="187"/>
      <c r="G43" s="130"/>
      <c r="H43" s="86"/>
      <c r="I43" s="86"/>
      <c r="J43" s="86"/>
      <c r="K43" s="86"/>
      <c r="L43" s="84" t="s">
        <v>28</v>
      </c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90"/>
      <c r="Y43" s="90"/>
      <c r="Z43" s="131"/>
      <c r="AA43" s="129"/>
      <c r="AB43" s="129"/>
    </row>
    <row r="44" spans="1:28" s="5" customFormat="1" ht="105.75" customHeight="1">
      <c r="A44" s="138"/>
      <c r="B44" s="306"/>
      <c r="C44" s="105" t="s">
        <v>115</v>
      </c>
      <c r="D44" s="184">
        <v>15</v>
      </c>
      <c r="E44" s="84"/>
      <c r="F44" s="84"/>
      <c r="G44" s="130"/>
      <c r="H44" s="86"/>
      <c r="I44" s="86"/>
      <c r="J44" s="86"/>
      <c r="K44" s="86"/>
      <c r="L44" s="84" t="s">
        <v>37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90"/>
      <c r="Y44" s="90"/>
      <c r="Z44" s="131"/>
      <c r="AA44" s="129"/>
      <c r="AB44" s="129"/>
    </row>
    <row r="45" spans="1:28" s="5" customFormat="1" ht="99.75" customHeight="1">
      <c r="A45" s="301" t="s">
        <v>108</v>
      </c>
      <c r="B45" s="308" t="s">
        <v>109</v>
      </c>
      <c r="C45" s="91" t="s">
        <v>110</v>
      </c>
      <c r="D45" s="184">
        <v>1</v>
      </c>
      <c r="E45" s="184"/>
      <c r="F45" s="184">
        <v>4</v>
      </c>
      <c r="G45" s="130"/>
      <c r="H45" s="86">
        <v>24</v>
      </c>
      <c r="I45" s="86">
        <v>18</v>
      </c>
      <c r="J45" s="86">
        <v>6</v>
      </c>
      <c r="K45" s="86"/>
      <c r="L45" s="84"/>
      <c r="M45" s="84"/>
      <c r="N45" s="84"/>
      <c r="O45" s="84"/>
      <c r="P45" s="84"/>
      <c r="Q45" s="84"/>
      <c r="R45" s="84"/>
      <c r="S45" s="84">
        <v>3</v>
      </c>
      <c r="T45" s="84">
        <v>24</v>
      </c>
      <c r="U45" s="84"/>
      <c r="V45" s="84"/>
      <c r="W45" s="136"/>
      <c r="X45" s="111"/>
      <c r="Y45" s="136"/>
      <c r="Z45" s="111"/>
      <c r="AA45" s="129"/>
      <c r="AB45" s="129"/>
    </row>
    <row r="46" spans="1:28" s="5" customFormat="1" ht="66" customHeight="1">
      <c r="A46" s="302"/>
      <c r="B46" s="309"/>
      <c r="C46" s="91" t="s">
        <v>111</v>
      </c>
      <c r="D46" s="184">
        <v>1</v>
      </c>
      <c r="E46" s="184"/>
      <c r="F46" s="184">
        <v>4</v>
      </c>
      <c r="G46" s="130"/>
      <c r="H46" s="86">
        <v>24</v>
      </c>
      <c r="I46" s="86">
        <v>24</v>
      </c>
      <c r="J46" s="86"/>
      <c r="K46" s="86"/>
      <c r="L46" s="84"/>
      <c r="M46" s="84"/>
      <c r="N46" s="84"/>
      <c r="O46" s="84"/>
      <c r="P46" s="84"/>
      <c r="Q46" s="84"/>
      <c r="R46" s="84"/>
      <c r="S46" s="84">
        <v>3</v>
      </c>
      <c r="T46" s="84">
        <v>24</v>
      </c>
      <c r="U46" s="84"/>
      <c r="V46" s="84"/>
      <c r="W46" s="84"/>
      <c r="X46" s="90"/>
      <c r="Y46" s="90"/>
      <c r="Z46" s="131"/>
      <c r="AA46" s="129"/>
      <c r="AB46" s="129"/>
    </row>
    <row r="47" spans="1:28" s="5" customFormat="1" ht="68.25" customHeight="1">
      <c r="A47" s="302"/>
      <c r="B47" s="309"/>
      <c r="C47" s="139" t="s">
        <v>112</v>
      </c>
      <c r="D47" s="184">
        <v>3</v>
      </c>
      <c r="E47" s="184"/>
      <c r="F47" s="184"/>
      <c r="G47" s="130"/>
      <c r="H47" s="86">
        <v>72</v>
      </c>
      <c r="I47" s="86"/>
      <c r="J47" s="86"/>
      <c r="K47" s="86"/>
      <c r="L47" s="86" t="s">
        <v>29</v>
      </c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90"/>
      <c r="Y47" s="90"/>
      <c r="Z47" s="131"/>
      <c r="AA47" s="129"/>
      <c r="AB47" s="129"/>
    </row>
    <row r="48" spans="1:28" s="5" customFormat="1" ht="85.5" customHeight="1">
      <c r="A48" s="302"/>
      <c r="B48" s="309"/>
      <c r="C48" s="139" t="s">
        <v>113</v>
      </c>
      <c r="D48" s="184">
        <v>12</v>
      </c>
      <c r="E48" s="184"/>
      <c r="F48" s="184"/>
      <c r="G48" s="130"/>
      <c r="H48" s="86">
        <v>288</v>
      </c>
      <c r="I48" s="86"/>
      <c r="J48" s="86"/>
      <c r="K48" s="86"/>
      <c r="L48" s="86" t="s">
        <v>30</v>
      </c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90"/>
      <c r="Y48" s="90"/>
      <c r="Z48" s="131"/>
      <c r="AA48" s="129"/>
      <c r="AB48" s="129"/>
    </row>
    <row r="49" spans="1:32" s="5" customFormat="1" ht="23.25" customHeight="1">
      <c r="A49" s="84"/>
      <c r="B49" s="116"/>
      <c r="C49" s="98"/>
      <c r="D49" s="107"/>
      <c r="E49" s="85"/>
      <c r="F49" s="85"/>
      <c r="G49" s="85"/>
      <c r="H49" s="140"/>
      <c r="I49" s="141"/>
      <c r="J49" s="141"/>
      <c r="K49" s="141"/>
      <c r="L49" s="142"/>
      <c r="M49" s="86"/>
      <c r="N49" s="102"/>
      <c r="O49" s="102"/>
      <c r="P49" s="102"/>
      <c r="Q49" s="143"/>
      <c r="R49" s="143"/>
      <c r="S49" s="143"/>
      <c r="T49" s="143"/>
      <c r="U49" s="102"/>
      <c r="V49" s="102"/>
      <c r="W49" s="84"/>
      <c r="X49" s="84"/>
      <c r="Y49" s="89"/>
      <c r="Z49" s="89"/>
      <c r="AA49" s="129"/>
      <c r="AB49" s="129"/>
    </row>
    <row r="50" spans="1:32" s="5" customFormat="1" ht="16.5" customHeight="1">
      <c r="A50" s="123" t="s">
        <v>116</v>
      </c>
      <c r="B50" s="144" t="s">
        <v>117</v>
      </c>
      <c r="C50" s="144" t="s">
        <v>117</v>
      </c>
      <c r="D50" s="85">
        <v>7.5</v>
      </c>
      <c r="E50" s="85"/>
      <c r="F50" s="85"/>
      <c r="G50" s="85"/>
      <c r="H50" s="95">
        <v>180</v>
      </c>
      <c r="I50" s="141"/>
      <c r="J50" s="141"/>
      <c r="K50" s="141"/>
      <c r="L50" s="86"/>
      <c r="M50" s="86"/>
      <c r="N50" s="102"/>
      <c r="O50" s="102"/>
      <c r="P50" s="102"/>
      <c r="Q50" s="102"/>
      <c r="R50" s="102"/>
      <c r="S50" s="102"/>
      <c r="T50" s="102"/>
      <c r="U50" s="102"/>
      <c r="V50" s="102"/>
      <c r="W50" s="84"/>
      <c r="X50" s="84"/>
      <c r="Y50" s="84"/>
      <c r="Z50" s="90"/>
      <c r="AA50" s="129"/>
      <c r="AB50" s="129"/>
    </row>
    <row r="51" spans="1:32" s="5" customFormat="1" ht="16.5" customHeight="1">
      <c r="A51" s="123" t="s">
        <v>118</v>
      </c>
      <c r="B51" s="144" t="s">
        <v>119</v>
      </c>
      <c r="C51" s="144" t="s">
        <v>119</v>
      </c>
      <c r="D51" s="84">
        <v>1.5</v>
      </c>
      <c r="E51" s="84"/>
      <c r="F51" s="84"/>
      <c r="G51" s="84"/>
      <c r="H51" s="130">
        <v>36</v>
      </c>
      <c r="I51" s="86"/>
      <c r="J51" s="86"/>
      <c r="K51" s="86"/>
      <c r="L51" s="86"/>
      <c r="M51" s="86"/>
      <c r="N51" s="102"/>
      <c r="O51" s="102"/>
      <c r="P51" s="102"/>
      <c r="Q51" s="102"/>
      <c r="R51" s="102"/>
      <c r="S51" s="102"/>
      <c r="T51" s="102"/>
      <c r="U51" s="102"/>
      <c r="V51" s="102"/>
      <c r="W51" s="84"/>
      <c r="X51" s="84"/>
      <c r="Y51" s="84"/>
      <c r="Z51" s="84"/>
      <c r="AA51" s="129"/>
      <c r="AB51" s="129"/>
    </row>
    <row r="52" spans="1:32" ht="15.75" customHeight="1">
      <c r="A52" s="317" t="s">
        <v>120</v>
      </c>
      <c r="B52" s="318"/>
      <c r="C52" s="319"/>
      <c r="D52" s="145"/>
      <c r="E52" s="145"/>
      <c r="F52" s="108"/>
      <c r="G52" s="108"/>
      <c r="H52" s="96"/>
      <c r="I52" s="96"/>
      <c r="J52" s="96"/>
      <c r="K52" s="96"/>
      <c r="L52" s="96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84"/>
      <c r="X52" s="84"/>
      <c r="Y52" s="84"/>
      <c r="Z52" s="84"/>
      <c r="AA52" s="129"/>
      <c r="AB52" s="129"/>
    </row>
    <row r="53" spans="1:32" ht="23.25" customHeight="1">
      <c r="A53" s="93" t="s">
        <v>21</v>
      </c>
      <c r="B53" s="94" t="s">
        <v>162</v>
      </c>
      <c r="C53" s="98" t="s">
        <v>121</v>
      </c>
      <c r="D53" s="85"/>
      <c r="E53" s="85"/>
      <c r="F53" s="85"/>
      <c r="G53" s="85"/>
      <c r="H53" s="95"/>
      <c r="I53" s="96"/>
      <c r="J53" s="96"/>
      <c r="K53" s="96"/>
      <c r="L53" s="96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84"/>
      <c r="X53" s="84"/>
      <c r="Y53" s="84"/>
      <c r="Z53" s="84"/>
      <c r="AA53" s="129"/>
      <c r="AB53" s="129"/>
    </row>
    <row r="54" spans="1:32" ht="26.25" customHeight="1">
      <c r="A54" s="93" t="s">
        <v>22</v>
      </c>
      <c r="B54" s="97" t="s">
        <v>122</v>
      </c>
      <c r="C54" s="98" t="s">
        <v>123</v>
      </c>
      <c r="D54" s="85"/>
      <c r="E54" s="99"/>
      <c r="F54" s="99"/>
      <c r="G54" s="99"/>
      <c r="H54" s="95"/>
      <c r="I54" s="96"/>
      <c r="J54" s="96"/>
      <c r="K54" s="96"/>
      <c r="L54" s="96"/>
      <c r="M54" s="208"/>
      <c r="N54" s="209"/>
      <c r="O54" s="209"/>
      <c r="P54" s="209"/>
      <c r="Q54" s="210"/>
      <c r="R54" s="210"/>
      <c r="S54" s="210"/>
      <c r="T54" s="210"/>
      <c r="U54" s="92"/>
      <c r="V54" s="92"/>
      <c r="W54" s="84"/>
      <c r="X54" s="84"/>
      <c r="Y54" s="84"/>
      <c r="Z54" s="84"/>
      <c r="AA54" s="129"/>
      <c r="AB54" s="129"/>
    </row>
    <row r="55" spans="1:32" ht="12" customHeight="1">
      <c r="A55" s="146"/>
      <c r="B55" s="147" t="s">
        <v>124</v>
      </c>
      <c r="C55" s="119"/>
      <c r="D55" s="206">
        <v>123</v>
      </c>
      <c r="E55" s="206">
        <v>9</v>
      </c>
      <c r="F55" s="206">
        <v>8</v>
      </c>
      <c r="G55" s="206">
        <v>5</v>
      </c>
      <c r="H55" s="207">
        <v>2952</v>
      </c>
      <c r="I55" s="206">
        <v>845</v>
      </c>
      <c r="J55" s="206">
        <v>1099</v>
      </c>
      <c r="K55" s="206">
        <v>0</v>
      </c>
      <c r="L55" s="206">
        <v>792</v>
      </c>
      <c r="M55" s="211">
        <v>36</v>
      </c>
      <c r="N55" s="212">
        <v>720</v>
      </c>
      <c r="O55" s="212">
        <v>36</v>
      </c>
      <c r="P55" s="212">
        <v>576</v>
      </c>
      <c r="Q55" s="213">
        <v>36</v>
      </c>
      <c r="R55" s="213">
        <v>288</v>
      </c>
      <c r="S55" s="213">
        <v>288</v>
      </c>
      <c r="T55" s="213">
        <v>288</v>
      </c>
      <c r="U55" s="354"/>
      <c r="V55" s="355"/>
      <c r="W55" s="356"/>
      <c r="X55" s="356"/>
      <c r="Y55" s="356"/>
      <c r="Z55" s="356"/>
      <c r="AA55" s="357"/>
      <c r="AB55" s="357"/>
    </row>
    <row r="56" spans="1:32" s="3" customFormat="1" ht="18.75" customHeight="1">
      <c r="A56" s="139" t="s">
        <v>17</v>
      </c>
      <c r="B56" s="150" t="s">
        <v>125</v>
      </c>
      <c r="C56" s="314" t="s">
        <v>126</v>
      </c>
      <c r="D56" s="315"/>
      <c r="E56" s="315"/>
      <c r="F56" s="315"/>
      <c r="G56" s="315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6"/>
      <c r="AC56" s="5"/>
      <c r="AD56" s="5"/>
      <c r="AE56" s="5"/>
      <c r="AF56" s="5"/>
    </row>
    <row r="57" spans="1:32" s="3" customFormat="1" ht="99" customHeight="1">
      <c r="A57" s="310" t="s">
        <v>50</v>
      </c>
      <c r="B57" s="311" t="s">
        <v>127</v>
      </c>
      <c r="C57" s="139" t="s">
        <v>128</v>
      </c>
      <c r="D57" s="185">
        <v>1</v>
      </c>
      <c r="E57" s="185"/>
      <c r="F57" s="185">
        <v>5</v>
      </c>
      <c r="G57" s="139"/>
      <c r="H57" s="214">
        <v>24</v>
      </c>
      <c r="I57" s="214">
        <v>24</v>
      </c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>
        <v>3</v>
      </c>
      <c r="V57" s="214">
        <v>24</v>
      </c>
      <c r="W57" s="214"/>
      <c r="X57" s="214"/>
      <c r="Y57" s="221"/>
      <c r="Z57" s="180"/>
      <c r="AA57" s="214"/>
      <c r="AB57" s="214"/>
      <c r="AC57" s="5"/>
      <c r="AD57" s="5"/>
      <c r="AE57" s="5"/>
      <c r="AF57" s="5"/>
    </row>
    <row r="58" spans="1:32" s="3" customFormat="1" ht="80.25" customHeight="1">
      <c r="A58" s="310"/>
      <c r="B58" s="312"/>
      <c r="C58" s="139" t="s">
        <v>129</v>
      </c>
      <c r="D58" s="185">
        <v>1</v>
      </c>
      <c r="E58" s="185"/>
      <c r="F58" s="185">
        <v>5</v>
      </c>
      <c r="G58" s="139"/>
      <c r="H58" s="214">
        <v>24</v>
      </c>
      <c r="I58" s="214">
        <v>24</v>
      </c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>
        <v>3</v>
      </c>
      <c r="V58" s="214">
        <v>24</v>
      </c>
      <c r="W58" s="214"/>
      <c r="X58" s="214"/>
      <c r="Y58" s="214"/>
      <c r="Z58" s="214"/>
      <c r="AA58" s="214"/>
      <c r="AB58" s="214"/>
      <c r="AC58" s="5"/>
      <c r="AD58" s="5"/>
      <c r="AE58" s="5"/>
      <c r="AF58" s="5"/>
    </row>
    <row r="59" spans="1:32" s="3" customFormat="1" ht="55.5" customHeight="1">
      <c r="A59" s="310"/>
      <c r="B59" s="312"/>
      <c r="C59" s="139" t="s">
        <v>130</v>
      </c>
      <c r="D59" s="185">
        <v>1</v>
      </c>
      <c r="E59" s="185"/>
      <c r="F59" s="185">
        <v>5</v>
      </c>
      <c r="G59" s="139"/>
      <c r="H59" s="214">
        <v>24</v>
      </c>
      <c r="I59" s="214">
        <v>24</v>
      </c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>
        <v>3</v>
      </c>
      <c r="V59" s="214">
        <v>24</v>
      </c>
      <c r="W59" s="214"/>
      <c r="X59" s="214"/>
      <c r="Y59" s="214"/>
      <c r="Z59" s="214"/>
      <c r="AA59" s="214"/>
      <c r="AB59" s="214"/>
      <c r="AC59" s="5"/>
      <c r="AD59" s="5"/>
      <c r="AE59" s="5"/>
      <c r="AF59" s="5"/>
    </row>
    <row r="60" spans="1:32" s="3" customFormat="1" ht="75.75" customHeight="1">
      <c r="A60" s="310"/>
      <c r="B60" s="313"/>
      <c r="C60" s="139" t="s">
        <v>131</v>
      </c>
      <c r="D60" s="185">
        <v>1</v>
      </c>
      <c r="E60" s="185"/>
      <c r="F60" s="185">
        <v>5</v>
      </c>
      <c r="G60" s="139"/>
      <c r="H60" s="214">
        <v>24</v>
      </c>
      <c r="I60" s="214">
        <v>24</v>
      </c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>
        <v>3</v>
      </c>
      <c r="V60" s="214">
        <v>24</v>
      </c>
      <c r="W60" s="214"/>
      <c r="X60" s="214"/>
      <c r="Y60" s="214"/>
      <c r="Z60" s="214"/>
      <c r="AA60" s="214"/>
      <c r="AB60" s="214"/>
      <c r="AC60" s="5"/>
      <c r="AD60" s="5"/>
      <c r="AE60" s="5"/>
      <c r="AF60" s="5"/>
    </row>
    <row r="61" spans="1:32" ht="21.75" customHeight="1">
      <c r="A61" s="118" t="s">
        <v>23</v>
      </c>
      <c r="B61" s="108" t="s">
        <v>132</v>
      </c>
      <c r="C61" s="151"/>
      <c r="D61" s="152"/>
      <c r="E61" s="153"/>
      <c r="F61" s="154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4"/>
      <c r="X61" s="202"/>
      <c r="Y61" s="202"/>
      <c r="Z61" s="202"/>
      <c r="AA61" s="215"/>
      <c r="AB61" s="215"/>
    </row>
    <row r="62" spans="1:32" s="1" customFormat="1" ht="99" customHeight="1">
      <c r="A62" s="297" t="s">
        <v>138</v>
      </c>
      <c r="B62" s="298" t="s">
        <v>253</v>
      </c>
      <c r="C62" s="103" t="s">
        <v>133</v>
      </c>
      <c r="D62" s="198">
        <v>3</v>
      </c>
      <c r="E62" s="189" t="s">
        <v>279</v>
      </c>
      <c r="F62" s="190"/>
      <c r="G62" s="130"/>
      <c r="H62" s="86">
        <v>72</v>
      </c>
      <c r="I62" s="86">
        <v>50</v>
      </c>
      <c r="J62" s="156">
        <v>22</v>
      </c>
      <c r="K62" s="100">
        <v>8</v>
      </c>
      <c r="L62" s="100"/>
      <c r="M62" s="100"/>
      <c r="N62" s="100"/>
      <c r="O62" s="100"/>
      <c r="P62" s="100"/>
      <c r="Q62" s="100"/>
      <c r="R62" s="100"/>
      <c r="S62" s="100"/>
      <c r="T62" s="100"/>
      <c r="U62" s="100">
        <v>4</v>
      </c>
      <c r="V62" s="100">
        <v>32</v>
      </c>
      <c r="W62" s="100">
        <v>2</v>
      </c>
      <c r="X62" s="100">
        <v>16</v>
      </c>
      <c r="Y62" s="201">
        <v>1</v>
      </c>
      <c r="Z62" s="201">
        <v>8</v>
      </c>
      <c r="AA62" s="100">
        <v>2</v>
      </c>
      <c r="AB62" s="100">
        <v>16</v>
      </c>
    </row>
    <row r="63" spans="1:32" s="1" customFormat="1" ht="69" customHeight="1">
      <c r="A63" s="297"/>
      <c r="B63" s="298"/>
      <c r="C63" s="104" t="s">
        <v>134</v>
      </c>
      <c r="D63" s="196">
        <v>3</v>
      </c>
      <c r="E63" s="191">
        <v>6.8</v>
      </c>
      <c r="F63" s="192"/>
      <c r="G63" s="130"/>
      <c r="H63" s="86">
        <v>72</v>
      </c>
      <c r="I63" s="86">
        <v>56</v>
      </c>
      <c r="J63" s="86">
        <v>16</v>
      </c>
      <c r="K63" s="86">
        <v>8</v>
      </c>
      <c r="L63" s="102"/>
      <c r="M63" s="102"/>
      <c r="N63" s="102"/>
      <c r="O63" s="102"/>
      <c r="P63" s="102"/>
      <c r="Q63" s="102"/>
      <c r="R63" s="102"/>
      <c r="S63" s="102"/>
      <c r="T63" s="84"/>
      <c r="U63" s="100">
        <v>3</v>
      </c>
      <c r="V63" s="100">
        <v>24</v>
      </c>
      <c r="W63" s="100">
        <v>3</v>
      </c>
      <c r="X63" s="100">
        <v>24</v>
      </c>
      <c r="Y63" s="84">
        <v>2</v>
      </c>
      <c r="Z63" s="84">
        <v>16</v>
      </c>
      <c r="AA63" s="100">
        <v>1</v>
      </c>
      <c r="AB63" s="100">
        <v>8</v>
      </c>
    </row>
    <row r="64" spans="1:32" s="1" customFormat="1" ht="64.5" customHeight="1">
      <c r="A64" s="297"/>
      <c r="B64" s="298"/>
      <c r="C64" s="104" t="s">
        <v>135</v>
      </c>
      <c r="D64" s="196">
        <v>1</v>
      </c>
      <c r="E64" s="191"/>
      <c r="F64" s="192">
        <v>8</v>
      </c>
      <c r="G64" s="130"/>
      <c r="H64" s="86">
        <v>24</v>
      </c>
      <c r="I64" s="86">
        <v>18</v>
      </c>
      <c r="J64" s="86">
        <v>6</v>
      </c>
      <c r="K64" s="86"/>
      <c r="L64" s="102"/>
      <c r="M64" s="102"/>
      <c r="N64" s="102"/>
      <c r="O64" s="102"/>
      <c r="P64" s="102"/>
      <c r="Q64" s="102"/>
      <c r="R64" s="102"/>
      <c r="S64" s="102"/>
      <c r="T64" s="84"/>
      <c r="U64" s="100"/>
      <c r="V64" s="100"/>
      <c r="W64" s="102"/>
      <c r="X64" s="84"/>
      <c r="Y64" s="84"/>
      <c r="Z64" s="84"/>
      <c r="AA64" s="100">
        <v>3</v>
      </c>
      <c r="AB64" s="100">
        <v>24</v>
      </c>
    </row>
    <row r="65" spans="1:32" s="1" customFormat="1" ht="135" customHeight="1">
      <c r="A65" s="297"/>
      <c r="B65" s="298"/>
      <c r="C65" s="104" t="s">
        <v>136</v>
      </c>
      <c r="D65" s="196">
        <v>2</v>
      </c>
      <c r="E65" s="191"/>
      <c r="F65" s="192">
        <v>8</v>
      </c>
      <c r="G65" s="130">
        <v>1</v>
      </c>
      <c r="H65" s="86">
        <v>48</v>
      </c>
      <c r="I65" s="86">
        <v>30</v>
      </c>
      <c r="J65" s="86">
        <v>18</v>
      </c>
      <c r="K65" s="86"/>
      <c r="L65" s="102"/>
      <c r="M65" s="102"/>
      <c r="N65" s="102"/>
      <c r="O65" s="102"/>
      <c r="P65" s="102"/>
      <c r="Q65" s="102"/>
      <c r="R65" s="102"/>
      <c r="S65" s="102"/>
      <c r="T65" s="84"/>
      <c r="U65" s="100"/>
      <c r="V65" s="100"/>
      <c r="W65" s="102">
        <v>2</v>
      </c>
      <c r="X65" s="84">
        <v>16</v>
      </c>
      <c r="Y65" s="84">
        <v>2</v>
      </c>
      <c r="Z65" s="84">
        <v>16</v>
      </c>
      <c r="AA65" s="100">
        <v>2</v>
      </c>
      <c r="AB65" s="100">
        <v>16</v>
      </c>
    </row>
    <row r="66" spans="1:32" s="1" customFormat="1" ht="84" customHeight="1">
      <c r="A66" s="297"/>
      <c r="B66" s="298"/>
      <c r="C66" s="103" t="s">
        <v>137</v>
      </c>
      <c r="D66" s="196">
        <v>3</v>
      </c>
      <c r="E66" s="191"/>
      <c r="F66" s="192"/>
      <c r="G66" s="130"/>
      <c r="H66" s="86">
        <v>72</v>
      </c>
      <c r="I66" s="86"/>
      <c r="J66" s="86"/>
      <c r="K66" s="86"/>
      <c r="L66" s="102" t="s">
        <v>31</v>
      </c>
      <c r="M66" s="102"/>
      <c r="N66" s="102"/>
      <c r="O66" s="102"/>
      <c r="P66" s="102"/>
      <c r="Q66" s="102"/>
      <c r="R66" s="102"/>
      <c r="S66" s="102"/>
      <c r="T66" s="84"/>
      <c r="U66" s="84"/>
      <c r="V66" s="84"/>
      <c r="W66" s="102"/>
      <c r="X66" s="84"/>
      <c r="Y66" s="84"/>
      <c r="Z66" s="84"/>
      <c r="AA66" s="129"/>
      <c r="AB66" s="129"/>
    </row>
    <row r="67" spans="1:32" s="1" customFormat="1" ht="83.25" customHeight="1">
      <c r="A67" s="297"/>
      <c r="B67" s="298"/>
      <c r="C67" s="103" t="s">
        <v>139</v>
      </c>
      <c r="D67" s="196">
        <v>12</v>
      </c>
      <c r="E67" s="191"/>
      <c r="F67" s="192"/>
      <c r="G67" s="130"/>
      <c r="H67" s="86">
        <v>288</v>
      </c>
      <c r="I67" s="86"/>
      <c r="J67" s="86"/>
      <c r="K67" s="86"/>
      <c r="L67" s="102" t="s">
        <v>32</v>
      </c>
      <c r="M67" s="102"/>
      <c r="N67" s="102"/>
      <c r="O67" s="102"/>
      <c r="P67" s="102"/>
      <c r="Q67" s="102"/>
      <c r="R67" s="102"/>
      <c r="S67" s="102"/>
      <c r="T67" s="84"/>
      <c r="U67" s="84"/>
      <c r="V67" s="84"/>
      <c r="W67" s="102"/>
      <c r="X67" s="84"/>
      <c r="Y67" s="84"/>
      <c r="Z67" s="84"/>
      <c r="AA67" s="129"/>
      <c r="AB67" s="129"/>
    </row>
    <row r="68" spans="1:32" ht="102" customHeight="1">
      <c r="A68" s="301" t="s">
        <v>140</v>
      </c>
      <c r="B68" s="303" t="s">
        <v>257</v>
      </c>
      <c r="C68" s="103" t="s">
        <v>141</v>
      </c>
      <c r="D68" s="184">
        <v>1</v>
      </c>
      <c r="E68" s="186">
        <v>5</v>
      </c>
      <c r="F68" s="186"/>
      <c r="G68" s="95"/>
      <c r="H68" s="141">
        <v>24</v>
      </c>
      <c r="I68" s="141">
        <v>12</v>
      </c>
      <c r="J68" s="86">
        <v>12</v>
      </c>
      <c r="K68" s="86"/>
      <c r="L68" s="102"/>
      <c r="M68" s="102"/>
      <c r="N68" s="102"/>
      <c r="O68" s="102"/>
      <c r="P68" s="102"/>
      <c r="Q68" s="102"/>
      <c r="R68" s="102"/>
      <c r="S68" s="102"/>
      <c r="T68" s="102"/>
      <c r="U68" s="100">
        <v>3</v>
      </c>
      <c r="V68" s="100">
        <v>24</v>
      </c>
      <c r="W68" s="84"/>
      <c r="X68" s="90"/>
      <c r="Y68" s="90"/>
      <c r="Z68" s="90"/>
      <c r="AA68" s="129"/>
      <c r="AB68" s="129"/>
    </row>
    <row r="69" spans="1:32" ht="91.5" customHeight="1">
      <c r="A69" s="302"/>
      <c r="B69" s="304"/>
      <c r="C69" s="104" t="s">
        <v>142</v>
      </c>
      <c r="D69" s="184">
        <v>1</v>
      </c>
      <c r="E69" s="186"/>
      <c r="F69" s="186"/>
      <c r="G69" s="95"/>
      <c r="H69" s="141">
        <v>24</v>
      </c>
      <c r="I69" s="141">
        <v>20</v>
      </c>
      <c r="J69" s="86">
        <v>4</v>
      </c>
      <c r="K69" s="86"/>
      <c r="L69" s="102"/>
      <c r="M69" s="102"/>
      <c r="N69" s="102"/>
      <c r="O69" s="102"/>
      <c r="P69" s="102"/>
      <c r="Q69" s="102"/>
      <c r="R69" s="102"/>
      <c r="S69" s="102"/>
      <c r="T69" s="102"/>
      <c r="U69" s="100">
        <v>3</v>
      </c>
      <c r="V69" s="100">
        <v>24</v>
      </c>
      <c r="W69" s="84"/>
      <c r="X69" s="90"/>
      <c r="Y69" s="90"/>
      <c r="Z69" s="90"/>
      <c r="AA69" s="129"/>
      <c r="AB69" s="129"/>
    </row>
    <row r="70" spans="1:32" ht="90.6" customHeight="1">
      <c r="A70" s="302"/>
      <c r="B70" s="305"/>
      <c r="C70" s="103" t="s">
        <v>143</v>
      </c>
      <c r="D70" s="184">
        <v>3</v>
      </c>
      <c r="E70" s="187"/>
      <c r="F70" s="187"/>
      <c r="G70" s="160"/>
      <c r="H70" s="161"/>
      <c r="I70" s="141"/>
      <c r="J70" s="159"/>
      <c r="K70" s="86"/>
      <c r="L70" s="102" t="s">
        <v>34</v>
      </c>
      <c r="M70" s="102"/>
      <c r="N70" s="102"/>
      <c r="O70" s="102"/>
      <c r="P70" s="102"/>
      <c r="Q70" s="102"/>
      <c r="R70" s="102"/>
      <c r="S70" s="102"/>
      <c r="T70" s="102"/>
      <c r="U70" s="100"/>
      <c r="V70" s="100"/>
      <c r="W70" s="84"/>
      <c r="X70" s="90"/>
      <c r="Y70" s="90"/>
      <c r="Z70" s="90"/>
      <c r="AA70" s="129"/>
      <c r="AB70" s="129"/>
    </row>
    <row r="71" spans="1:32" ht="81" customHeight="1">
      <c r="A71" s="301" t="s">
        <v>144</v>
      </c>
      <c r="B71" s="303" t="s">
        <v>145</v>
      </c>
      <c r="C71" s="103" t="s">
        <v>146</v>
      </c>
      <c r="D71" s="199">
        <v>3</v>
      </c>
      <c r="E71" s="186">
        <v>8</v>
      </c>
      <c r="F71" s="186"/>
      <c r="G71" s="95">
        <v>1</v>
      </c>
      <c r="H71" s="141">
        <v>72</v>
      </c>
      <c r="I71" s="141">
        <v>60</v>
      </c>
      <c r="J71" s="86">
        <v>12</v>
      </c>
      <c r="K71" s="86"/>
      <c r="L71" s="102"/>
      <c r="M71" s="102"/>
      <c r="N71" s="102"/>
      <c r="O71" s="102"/>
      <c r="P71" s="102"/>
      <c r="Q71" s="102"/>
      <c r="R71" s="102"/>
      <c r="S71" s="102"/>
      <c r="T71" s="102"/>
      <c r="U71" s="162"/>
      <c r="V71" s="162"/>
      <c r="W71" s="100">
        <v>3</v>
      </c>
      <c r="X71" s="100">
        <v>24</v>
      </c>
      <c r="Y71" s="100">
        <v>3</v>
      </c>
      <c r="Z71" s="100">
        <v>24</v>
      </c>
      <c r="AA71" s="100">
        <v>3</v>
      </c>
      <c r="AB71" s="100">
        <v>24</v>
      </c>
    </row>
    <row r="72" spans="1:32" ht="92.45" customHeight="1">
      <c r="A72" s="302"/>
      <c r="B72" s="304"/>
      <c r="C72" s="163" t="s">
        <v>147</v>
      </c>
      <c r="D72" s="200">
        <v>3</v>
      </c>
      <c r="E72" s="186">
        <v>8</v>
      </c>
      <c r="F72" s="186"/>
      <c r="G72" s="95">
        <v>1</v>
      </c>
      <c r="H72" s="141">
        <v>72</v>
      </c>
      <c r="I72" s="141">
        <v>60</v>
      </c>
      <c r="J72" s="86">
        <v>12</v>
      </c>
      <c r="K72" s="86"/>
      <c r="L72" s="102"/>
      <c r="M72" s="102"/>
      <c r="N72" s="102"/>
      <c r="O72" s="102"/>
      <c r="P72" s="102"/>
      <c r="Q72" s="102"/>
      <c r="R72" s="102"/>
      <c r="S72" s="102"/>
      <c r="T72" s="102"/>
      <c r="U72" s="100"/>
      <c r="V72" s="100"/>
      <c r="W72" s="100">
        <v>3</v>
      </c>
      <c r="X72" s="100">
        <v>24</v>
      </c>
      <c r="Y72" s="100">
        <v>3</v>
      </c>
      <c r="Z72" s="100">
        <v>24</v>
      </c>
      <c r="AA72" s="100">
        <v>3</v>
      </c>
      <c r="AB72" s="100">
        <v>24</v>
      </c>
    </row>
    <row r="73" spans="1:32" ht="77.25" customHeight="1">
      <c r="A73" s="302"/>
      <c r="B73" s="304"/>
      <c r="C73" s="104" t="s">
        <v>148</v>
      </c>
      <c r="D73" s="200">
        <v>2</v>
      </c>
      <c r="E73" s="186"/>
      <c r="F73" s="186">
        <v>8</v>
      </c>
      <c r="G73" s="95">
        <v>1</v>
      </c>
      <c r="H73" s="141">
        <v>48</v>
      </c>
      <c r="I73" s="141">
        <v>36</v>
      </c>
      <c r="J73" s="86">
        <v>12</v>
      </c>
      <c r="K73" s="86"/>
      <c r="L73" s="102"/>
      <c r="M73" s="102"/>
      <c r="N73" s="102"/>
      <c r="O73" s="102"/>
      <c r="P73" s="102"/>
      <c r="Q73" s="102"/>
      <c r="R73" s="102"/>
      <c r="S73" s="102"/>
      <c r="T73" s="102"/>
      <c r="U73" s="100"/>
      <c r="V73" s="100"/>
      <c r="W73" s="100">
        <v>3</v>
      </c>
      <c r="X73" s="100">
        <v>24</v>
      </c>
      <c r="Y73" s="100">
        <v>2</v>
      </c>
      <c r="Z73" s="100">
        <v>16</v>
      </c>
      <c r="AA73" s="156">
        <v>1</v>
      </c>
      <c r="AB73" s="100">
        <v>8</v>
      </c>
    </row>
    <row r="74" spans="1:32" ht="53.45" customHeight="1">
      <c r="A74" s="302"/>
      <c r="B74" s="304"/>
      <c r="C74" s="104" t="s">
        <v>149</v>
      </c>
      <c r="D74" s="200">
        <v>2</v>
      </c>
      <c r="E74" s="186"/>
      <c r="F74" s="186">
        <v>8</v>
      </c>
      <c r="G74" s="95">
        <v>1</v>
      </c>
      <c r="H74" s="141">
        <v>48</v>
      </c>
      <c r="I74" s="141">
        <v>36</v>
      </c>
      <c r="J74" s="86">
        <v>12</v>
      </c>
      <c r="K74" s="86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84"/>
      <c r="W74" s="100">
        <v>3</v>
      </c>
      <c r="X74" s="100">
        <v>24</v>
      </c>
      <c r="Y74" s="100">
        <v>2</v>
      </c>
      <c r="Z74" s="100">
        <v>16</v>
      </c>
      <c r="AA74" s="100">
        <v>1</v>
      </c>
      <c r="AB74" s="100">
        <v>8</v>
      </c>
    </row>
    <row r="75" spans="1:32" ht="94.5" customHeight="1">
      <c r="A75" s="302"/>
      <c r="B75" s="304"/>
      <c r="C75" s="104" t="s">
        <v>150</v>
      </c>
      <c r="D75" s="200">
        <v>2</v>
      </c>
      <c r="E75" s="188"/>
      <c r="F75" s="188">
        <v>7</v>
      </c>
      <c r="G75" s="95">
        <v>1</v>
      </c>
      <c r="H75" s="141">
        <v>48</v>
      </c>
      <c r="I75" s="141">
        <v>24</v>
      </c>
      <c r="J75" s="86">
        <v>24</v>
      </c>
      <c r="K75" s="86">
        <v>7</v>
      </c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0">
        <v>3</v>
      </c>
      <c r="X75" s="100">
        <v>24</v>
      </c>
      <c r="Y75" s="100">
        <v>3</v>
      </c>
      <c r="Z75" s="100">
        <v>24</v>
      </c>
      <c r="AA75" s="100"/>
      <c r="AB75" s="100"/>
    </row>
    <row r="76" spans="1:32" s="2" customFormat="1" ht="138" customHeight="1">
      <c r="A76" s="302"/>
      <c r="B76" s="304"/>
      <c r="C76" s="104" t="s">
        <v>151</v>
      </c>
      <c r="D76" s="200">
        <v>2</v>
      </c>
      <c r="E76" s="188"/>
      <c r="F76" s="188">
        <v>7</v>
      </c>
      <c r="G76" s="95">
        <v>1</v>
      </c>
      <c r="H76" s="141">
        <v>48</v>
      </c>
      <c r="I76" s="141">
        <v>24</v>
      </c>
      <c r="J76" s="86">
        <v>24</v>
      </c>
      <c r="K76" s="86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0">
        <v>3</v>
      </c>
      <c r="X76" s="100">
        <v>24</v>
      </c>
      <c r="Y76" s="100">
        <v>3</v>
      </c>
      <c r="Z76" s="100">
        <v>24</v>
      </c>
      <c r="AA76" s="100"/>
      <c r="AB76" s="100"/>
      <c r="AC76" s="8"/>
      <c r="AD76" s="8"/>
      <c r="AE76" s="8"/>
      <c r="AF76" s="8"/>
    </row>
    <row r="77" spans="1:32" ht="108" customHeight="1">
      <c r="A77" s="302"/>
      <c r="B77" s="304"/>
      <c r="C77" s="104" t="s">
        <v>280</v>
      </c>
      <c r="D77" s="200">
        <v>3</v>
      </c>
      <c r="E77" s="188">
        <v>8</v>
      </c>
      <c r="F77" s="188">
        <v>8</v>
      </c>
      <c r="G77" s="95">
        <v>1</v>
      </c>
      <c r="H77" s="141">
        <v>72</v>
      </c>
      <c r="I77" s="141">
        <v>30</v>
      </c>
      <c r="J77" s="86">
        <v>42</v>
      </c>
      <c r="K77" s="86">
        <v>8</v>
      </c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0">
        <v>3</v>
      </c>
      <c r="X77" s="100">
        <v>24</v>
      </c>
      <c r="Y77" s="100">
        <v>2</v>
      </c>
      <c r="Z77" s="100">
        <v>16</v>
      </c>
      <c r="AA77" s="100">
        <v>4</v>
      </c>
      <c r="AB77" s="100">
        <v>32</v>
      </c>
    </row>
    <row r="78" spans="1:32" ht="69" customHeight="1">
      <c r="A78" s="297" t="s">
        <v>152</v>
      </c>
      <c r="B78" s="307" t="s">
        <v>258</v>
      </c>
      <c r="C78" s="103" t="s">
        <v>275</v>
      </c>
      <c r="D78" s="200">
        <v>2</v>
      </c>
      <c r="E78" s="188"/>
      <c r="F78" s="188">
        <v>8</v>
      </c>
      <c r="G78" s="95"/>
      <c r="H78" s="141">
        <v>48</v>
      </c>
      <c r="I78" s="141">
        <v>38</v>
      </c>
      <c r="J78" s="86">
        <v>10</v>
      </c>
      <c r="K78" s="86"/>
      <c r="L78" s="102"/>
      <c r="M78" s="102"/>
      <c r="N78" s="102"/>
      <c r="O78" s="102"/>
      <c r="P78" s="102"/>
      <c r="Q78" s="102"/>
      <c r="R78" s="102"/>
      <c r="S78" s="102"/>
      <c r="T78" s="102"/>
      <c r="U78" s="100"/>
      <c r="V78" s="100"/>
      <c r="W78" s="100">
        <v>3</v>
      </c>
      <c r="X78" s="100">
        <v>24</v>
      </c>
      <c r="Y78" s="100">
        <v>2</v>
      </c>
      <c r="Z78" s="100">
        <v>16</v>
      </c>
      <c r="AA78" s="100">
        <v>1</v>
      </c>
      <c r="AB78" s="100">
        <v>8</v>
      </c>
    </row>
    <row r="79" spans="1:32" ht="71.25" customHeight="1">
      <c r="A79" s="297"/>
      <c r="B79" s="307"/>
      <c r="C79" s="163" t="s">
        <v>276</v>
      </c>
      <c r="D79" s="200">
        <v>2</v>
      </c>
      <c r="E79" s="188"/>
      <c r="F79" s="188">
        <v>6</v>
      </c>
      <c r="G79" s="95">
        <v>1</v>
      </c>
      <c r="H79" s="141">
        <v>48</v>
      </c>
      <c r="I79" s="141">
        <v>34</v>
      </c>
      <c r="J79" s="86">
        <v>14</v>
      </c>
      <c r="K79" s="86"/>
      <c r="L79" s="102"/>
      <c r="M79" s="102"/>
      <c r="N79" s="102"/>
      <c r="O79" s="102"/>
      <c r="P79" s="102"/>
      <c r="Q79" s="102"/>
      <c r="R79" s="102"/>
      <c r="S79" s="102"/>
      <c r="T79" s="102"/>
      <c r="U79" s="100">
        <v>3</v>
      </c>
      <c r="V79" s="100">
        <v>24</v>
      </c>
      <c r="W79" s="100">
        <v>3</v>
      </c>
      <c r="X79" s="100">
        <v>24</v>
      </c>
      <c r="Y79" s="100"/>
      <c r="Z79" s="100"/>
      <c r="AA79" s="100"/>
      <c r="AB79" s="100"/>
    </row>
    <row r="80" spans="1:32" ht="135" customHeight="1">
      <c r="A80" s="297"/>
      <c r="B80" s="307"/>
      <c r="C80" s="91" t="s">
        <v>262</v>
      </c>
      <c r="D80" s="200">
        <v>3</v>
      </c>
      <c r="E80" s="193"/>
      <c r="F80" s="193"/>
      <c r="G80" s="160"/>
      <c r="H80" s="141">
        <v>72</v>
      </c>
      <c r="I80" s="141"/>
      <c r="J80" s="159"/>
      <c r="K80" s="86"/>
      <c r="L80" s="102" t="s">
        <v>33</v>
      </c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0"/>
      <c r="X80" s="100"/>
      <c r="Y80" s="92"/>
      <c r="Z80" s="131"/>
      <c r="AA80" s="129"/>
      <c r="AB80" s="129"/>
    </row>
    <row r="81" spans="1:28" ht="75" customHeight="1">
      <c r="A81" s="297"/>
      <c r="B81" s="307"/>
      <c r="C81" s="103" t="s">
        <v>261</v>
      </c>
      <c r="D81" s="200">
        <v>6</v>
      </c>
      <c r="E81" s="193"/>
      <c r="F81" s="193"/>
      <c r="G81" s="160"/>
      <c r="H81" s="141">
        <v>144</v>
      </c>
      <c r="I81" s="141"/>
      <c r="J81" s="159"/>
      <c r="K81" s="86"/>
      <c r="L81" s="102" t="s">
        <v>36</v>
      </c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0"/>
      <c r="X81" s="100"/>
      <c r="Y81" s="92"/>
      <c r="Z81" s="131"/>
      <c r="AA81" s="129"/>
      <c r="AB81" s="129"/>
    </row>
    <row r="82" spans="1:28" ht="82.5" customHeight="1">
      <c r="A82" s="297"/>
      <c r="B82" s="307"/>
      <c r="C82" s="103" t="s">
        <v>260</v>
      </c>
      <c r="D82" s="200">
        <v>3</v>
      </c>
      <c r="E82" s="193"/>
      <c r="F82" s="193"/>
      <c r="G82" s="160"/>
      <c r="H82" s="141">
        <v>72</v>
      </c>
      <c r="I82" s="141"/>
      <c r="J82" s="159"/>
      <c r="K82" s="86"/>
      <c r="L82" s="102" t="s">
        <v>34</v>
      </c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0"/>
      <c r="X82" s="100"/>
      <c r="Y82" s="92"/>
      <c r="Z82" s="131"/>
      <c r="AA82" s="129"/>
      <c r="AB82" s="129"/>
    </row>
    <row r="83" spans="1:28" ht="95.25" customHeight="1">
      <c r="A83" s="297"/>
      <c r="B83" s="307"/>
      <c r="C83" s="103" t="s">
        <v>259</v>
      </c>
      <c r="D83" s="200">
        <v>6</v>
      </c>
      <c r="E83" s="193"/>
      <c r="F83" s="193"/>
      <c r="G83" s="160"/>
      <c r="H83" s="141">
        <v>144</v>
      </c>
      <c r="I83" s="141"/>
      <c r="J83" s="159"/>
      <c r="K83" s="86"/>
      <c r="L83" s="102" t="s">
        <v>36</v>
      </c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0"/>
      <c r="X83" s="100"/>
      <c r="Y83" s="92"/>
      <c r="Z83" s="131"/>
      <c r="AA83" s="129"/>
      <c r="AB83" s="129"/>
    </row>
    <row r="84" spans="1:28" ht="104.25" customHeight="1">
      <c r="A84" s="301" t="s">
        <v>153</v>
      </c>
      <c r="B84" s="303" t="s">
        <v>263</v>
      </c>
      <c r="C84" s="103" t="s">
        <v>264</v>
      </c>
      <c r="D84" s="188">
        <v>1</v>
      </c>
      <c r="E84" s="188">
        <v>8</v>
      </c>
      <c r="F84" s="188"/>
      <c r="G84" s="95">
        <v>1</v>
      </c>
      <c r="H84" s="141">
        <v>24</v>
      </c>
      <c r="I84" s="141">
        <v>18</v>
      </c>
      <c r="J84" s="86">
        <v>6</v>
      </c>
      <c r="K84" s="86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0"/>
      <c r="X84" s="100"/>
      <c r="Y84" s="86">
        <v>2</v>
      </c>
      <c r="Z84" s="90">
        <v>16</v>
      </c>
      <c r="AA84" s="100">
        <v>1</v>
      </c>
      <c r="AB84" s="100">
        <v>8</v>
      </c>
    </row>
    <row r="85" spans="1:28" ht="62.25" customHeight="1">
      <c r="A85" s="302"/>
      <c r="B85" s="304"/>
      <c r="C85" s="104" t="s">
        <v>265</v>
      </c>
      <c r="D85" s="188">
        <v>1</v>
      </c>
      <c r="E85" s="188"/>
      <c r="F85" s="188">
        <v>8</v>
      </c>
      <c r="G85" s="95">
        <v>1</v>
      </c>
      <c r="H85" s="141">
        <v>24</v>
      </c>
      <c r="I85" s="141">
        <v>18</v>
      </c>
      <c r="J85" s="86">
        <v>6</v>
      </c>
      <c r="K85" s="86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92"/>
      <c r="X85" s="92"/>
      <c r="Y85" s="100">
        <v>1</v>
      </c>
      <c r="Z85" s="100">
        <v>8</v>
      </c>
      <c r="AA85" s="100">
        <v>2</v>
      </c>
      <c r="AB85" s="100">
        <v>16</v>
      </c>
    </row>
    <row r="86" spans="1:28" ht="96.75" customHeight="1">
      <c r="A86" s="302"/>
      <c r="B86" s="304"/>
      <c r="C86" s="163" t="s">
        <v>266</v>
      </c>
      <c r="D86" s="188">
        <v>1</v>
      </c>
      <c r="E86" s="188"/>
      <c r="F86" s="188">
        <v>8</v>
      </c>
      <c r="G86" s="95">
        <v>1</v>
      </c>
      <c r="H86" s="141">
        <v>24</v>
      </c>
      <c r="I86" s="141">
        <v>18</v>
      </c>
      <c r="J86" s="86">
        <v>6</v>
      </c>
      <c r="K86" s="86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92"/>
      <c r="X86" s="92"/>
      <c r="Y86" s="100">
        <v>1</v>
      </c>
      <c r="Z86" s="100">
        <v>8</v>
      </c>
      <c r="AA86" s="100">
        <v>2</v>
      </c>
      <c r="AB86" s="100">
        <v>16</v>
      </c>
    </row>
    <row r="87" spans="1:28" ht="110.25" customHeight="1">
      <c r="A87" s="302"/>
      <c r="B87" s="304"/>
      <c r="C87" s="104" t="s">
        <v>267</v>
      </c>
      <c r="D87" s="184">
        <v>3</v>
      </c>
      <c r="E87" s="184"/>
      <c r="F87" s="184"/>
      <c r="G87" s="95"/>
      <c r="H87" s="141">
        <v>72</v>
      </c>
      <c r="I87" s="141"/>
      <c r="J87" s="86"/>
      <c r="K87" s="86"/>
      <c r="L87" s="102" t="s">
        <v>34</v>
      </c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92"/>
      <c r="X87" s="92"/>
      <c r="Y87" s="92"/>
      <c r="Z87" s="131"/>
      <c r="AA87" s="129"/>
      <c r="AB87" s="129"/>
    </row>
    <row r="88" spans="1:28" ht="114.75" customHeight="1">
      <c r="A88" s="306"/>
      <c r="B88" s="305"/>
      <c r="C88" s="104" t="s">
        <v>268</v>
      </c>
      <c r="D88" s="200">
        <v>6</v>
      </c>
      <c r="E88" s="188"/>
      <c r="F88" s="188"/>
      <c r="G88" s="95"/>
      <c r="H88" s="141">
        <v>144</v>
      </c>
      <c r="I88" s="141"/>
      <c r="J88" s="86"/>
      <c r="K88" s="86"/>
      <c r="L88" s="102" t="s">
        <v>35</v>
      </c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92"/>
      <c r="X88" s="92"/>
      <c r="Y88" s="92"/>
      <c r="Z88" s="131"/>
      <c r="AA88" s="129"/>
      <c r="AB88" s="129"/>
    </row>
    <row r="89" spans="1:28" ht="132.75" customHeight="1">
      <c r="A89" s="297" t="s">
        <v>269</v>
      </c>
      <c r="B89" s="299" t="s">
        <v>273</v>
      </c>
      <c r="C89" s="103" t="s">
        <v>270</v>
      </c>
      <c r="D89" s="200">
        <v>1</v>
      </c>
      <c r="E89" s="188"/>
      <c r="F89" s="188"/>
      <c r="G89" s="95"/>
      <c r="H89" s="141">
        <v>24</v>
      </c>
      <c r="I89" s="141">
        <v>24</v>
      </c>
      <c r="J89" s="86"/>
      <c r="K89" s="86"/>
      <c r="L89" s="102"/>
      <c r="M89" s="102"/>
      <c r="N89" s="102"/>
      <c r="O89" s="102"/>
      <c r="P89" s="102"/>
      <c r="Q89" s="102"/>
      <c r="R89" s="102"/>
      <c r="S89" s="102"/>
      <c r="T89" s="102"/>
      <c r="U89" s="100">
        <v>3</v>
      </c>
      <c r="V89" s="100">
        <v>24</v>
      </c>
      <c r="W89" s="129"/>
      <c r="X89" s="129"/>
      <c r="Y89" s="129"/>
      <c r="Z89" s="129"/>
      <c r="AA89" s="162"/>
      <c r="AB89" s="162"/>
    </row>
    <row r="90" spans="1:28" ht="81" customHeight="1">
      <c r="A90" s="297"/>
      <c r="B90" s="299"/>
      <c r="C90" s="104" t="s">
        <v>271</v>
      </c>
      <c r="D90" s="200">
        <v>3</v>
      </c>
      <c r="E90" s="188"/>
      <c r="F90" s="188"/>
      <c r="G90" s="95"/>
      <c r="H90" s="141">
        <v>72</v>
      </c>
      <c r="I90" s="141"/>
      <c r="J90" s="86"/>
      <c r="K90" s="86"/>
      <c r="L90" s="102" t="s">
        <v>33</v>
      </c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29"/>
      <c r="X90" s="129"/>
      <c r="Y90" s="129"/>
      <c r="Z90" s="129"/>
      <c r="AA90" s="100"/>
      <c r="AB90" s="100"/>
    </row>
    <row r="91" spans="1:28" ht="139.5" customHeight="1">
      <c r="A91" s="297"/>
      <c r="B91" s="299"/>
      <c r="C91" s="104" t="s">
        <v>293</v>
      </c>
      <c r="D91" s="200">
        <v>3</v>
      </c>
      <c r="E91" s="193"/>
      <c r="F91" s="193"/>
      <c r="G91" s="95"/>
      <c r="H91" s="141">
        <v>72</v>
      </c>
      <c r="I91" s="141"/>
      <c r="J91" s="159"/>
      <c r="K91" s="86"/>
      <c r="L91" s="102" t="s">
        <v>38</v>
      </c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29"/>
      <c r="X91" s="129"/>
      <c r="Y91" s="129"/>
      <c r="Z91" s="129"/>
      <c r="AA91" s="100"/>
      <c r="AB91" s="100"/>
    </row>
    <row r="92" spans="1:28" ht="142.5" customHeight="1">
      <c r="A92" s="297"/>
      <c r="B92" s="299"/>
      <c r="C92" s="104" t="s">
        <v>292</v>
      </c>
      <c r="D92" s="200">
        <v>12</v>
      </c>
      <c r="E92" s="193"/>
      <c r="F92" s="193"/>
      <c r="G92" s="95"/>
      <c r="H92" s="141">
        <v>288</v>
      </c>
      <c r="I92" s="141"/>
      <c r="J92" s="159"/>
      <c r="K92" s="86"/>
      <c r="L92" s="102" t="s">
        <v>39</v>
      </c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29"/>
      <c r="X92" s="129"/>
      <c r="Y92" s="129"/>
      <c r="Z92" s="129"/>
      <c r="AA92" s="100"/>
      <c r="AB92" s="100"/>
    </row>
    <row r="93" spans="1:28" s="5" customFormat="1" ht="25.5">
      <c r="A93" s="110" t="s">
        <v>155</v>
      </c>
      <c r="B93" s="119" t="s">
        <v>154</v>
      </c>
      <c r="C93" s="164" t="s">
        <v>154</v>
      </c>
      <c r="D93" s="99"/>
      <c r="E93" s="99"/>
      <c r="F93" s="99"/>
      <c r="G93" s="160"/>
      <c r="H93" s="161"/>
      <c r="I93" s="141"/>
      <c r="J93" s="161"/>
      <c r="K93" s="141"/>
      <c r="L93" s="158"/>
      <c r="M93" s="158"/>
      <c r="N93" s="158"/>
      <c r="O93" s="158"/>
      <c r="P93" s="102"/>
      <c r="Q93" s="102"/>
      <c r="R93" s="102"/>
      <c r="S93" s="102"/>
      <c r="T93" s="102"/>
      <c r="U93" s="102"/>
      <c r="V93" s="102"/>
      <c r="W93" s="100"/>
      <c r="X93" s="129"/>
      <c r="Y93" s="129"/>
      <c r="Z93" s="129"/>
      <c r="AA93" s="129"/>
      <c r="AB93" s="129"/>
    </row>
    <row r="94" spans="1:28" s="5" customFormat="1" ht="121.5" customHeight="1">
      <c r="A94" s="84" t="s">
        <v>156</v>
      </c>
      <c r="B94" s="116"/>
      <c r="C94" s="139" t="s">
        <v>157</v>
      </c>
      <c r="D94" s="165">
        <v>1</v>
      </c>
      <c r="E94" s="166"/>
      <c r="F94" s="165">
        <v>8</v>
      </c>
      <c r="G94" s="166"/>
      <c r="H94" s="165">
        <v>24</v>
      </c>
      <c r="I94" s="165">
        <v>12</v>
      </c>
      <c r="J94" s="165">
        <v>12</v>
      </c>
      <c r="K94" s="166"/>
      <c r="L94" s="166"/>
      <c r="M94" s="166"/>
      <c r="N94" s="166"/>
      <c r="O94" s="166"/>
      <c r="P94" s="84"/>
      <c r="Q94" s="167"/>
      <c r="R94" s="84"/>
      <c r="S94" s="167"/>
      <c r="T94" s="84"/>
      <c r="U94" s="167"/>
      <c r="V94" s="84"/>
      <c r="W94" s="168"/>
      <c r="X94" s="129"/>
      <c r="Y94" s="101"/>
      <c r="Z94" s="101"/>
      <c r="AA94" s="100">
        <v>3</v>
      </c>
      <c r="AB94" s="100">
        <v>24</v>
      </c>
    </row>
    <row r="95" spans="1:28" s="5" customFormat="1" ht="90" customHeight="1">
      <c r="A95" s="123" t="s">
        <v>159</v>
      </c>
      <c r="B95" s="119" t="s">
        <v>158</v>
      </c>
      <c r="C95" s="169" t="s">
        <v>288</v>
      </c>
      <c r="D95" s="165">
        <v>1</v>
      </c>
      <c r="E95" s="166"/>
      <c r="F95" s="165">
        <v>8</v>
      </c>
      <c r="G95" s="166"/>
      <c r="H95" s="165">
        <v>24</v>
      </c>
      <c r="I95" s="165">
        <v>12</v>
      </c>
      <c r="J95" s="165">
        <v>12</v>
      </c>
      <c r="K95" s="166"/>
      <c r="L95" s="166"/>
      <c r="M95" s="166"/>
      <c r="N95" s="166"/>
      <c r="O95" s="166"/>
      <c r="P95" s="84"/>
      <c r="Q95" s="170"/>
      <c r="R95" s="83"/>
      <c r="S95" s="170"/>
      <c r="T95" s="83"/>
      <c r="U95" s="170"/>
      <c r="V95" s="83"/>
      <c r="W95" s="171"/>
      <c r="X95" s="129"/>
      <c r="Y95" s="129"/>
      <c r="Z95" s="129"/>
      <c r="AA95" s="100">
        <v>3</v>
      </c>
      <c r="AB95" s="100">
        <v>24</v>
      </c>
    </row>
    <row r="96" spans="1:28" s="5" customFormat="1">
      <c r="A96" s="204" t="s">
        <v>116</v>
      </c>
      <c r="B96" s="144" t="s">
        <v>117</v>
      </c>
      <c r="C96" s="172"/>
      <c r="D96" s="194">
        <v>7.5</v>
      </c>
      <c r="E96" s="184"/>
      <c r="F96" s="184"/>
      <c r="G96" s="183"/>
      <c r="H96" s="195">
        <v>180</v>
      </c>
      <c r="I96" s="86"/>
      <c r="J96" s="86"/>
      <c r="K96" s="86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100"/>
      <c r="X96" s="129"/>
      <c r="Y96" s="129"/>
      <c r="Z96" s="129"/>
      <c r="AA96" s="129"/>
      <c r="AB96" s="129"/>
    </row>
    <row r="97" spans="1:28" s="5" customFormat="1">
      <c r="A97" s="205" t="s">
        <v>118</v>
      </c>
      <c r="B97" s="144" t="s">
        <v>119</v>
      </c>
      <c r="C97" s="172"/>
      <c r="D97" s="194">
        <v>1.5</v>
      </c>
      <c r="E97" s="184"/>
      <c r="F97" s="184"/>
      <c r="G97" s="183"/>
      <c r="H97" s="195">
        <v>36</v>
      </c>
      <c r="I97" s="86"/>
      <c r="J97" s="86"/>
      <c r="K97" s="86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100"/>
      <c r="X97" s="129"/>
      <c r="Y97" s="129"/>
      <c r="Z97" s="129"/>
      <c r="AA97" s="129"/>
      <c r="AB97" s="129"/>
    </row>
    <row r="98" spans="1:28" s="5" customFormat="1">
      <c r="A98" s="84"/>
      <c r="B98" s="144" t="s">
        <v>160</v>
      </c>
      <c r="C98" s="173"/>
      <c r="D98" s="157"/>
      <c r="E98" s="84"/>
      <c r="F98" s="84"/>
      <c r="G98" s="111"/>
      <c r="H98" s="130"/>
      <c r="I98" s="86"/>
      <c r="J98" s="86"/>
      <c r="K98" s="86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100"/>
      <c r="X98" s="129"/>
      <c r="Y98" s="129"/>
      <c r="Z98" s="129"/>
      <c r="AA98" s="129"/>
      <c r="AB98" s="129"/>
    </row>
    <row r="99" spans="1:28" s="5" customFormat="1">
      <c r="A99" s="85" t="s">
        <v>277</v>
      </c>
      <c r="B99" s="144" t="s">
        <v>161</v>
      </c>
      <c r="C99" s="174" t="s">
        <v>272</v>
      </c>
      <c r="D99" s="157"/>
      <c r="E99" s="84"/>
      <c r="F99" s="84"/>
      <c r="G99" s="111"/>
      <c r="H99" s="130"/>
      <c r="I99" s="86"/>
      <c r="J99" s="86"/>
      <c r="K99" s="86"/>
      <c r="L99" s="84"/>
      <c r="M99" s="84"/>
      <c r="N99" s="84"/>
      <c r="O99" s="84"/>
      <c r="P99" s="84"/>
      <c r="Q99" s="84"/>
      <c r="R99" s="84"/>
      <c r="S99" s="84"/>
      <c r="T99" s="84"/>
      <c r="U99" s="84">
        <v>3</v>
      </c>
      <c r="V99" s="84">
        <v>24</v>
      </c>
      <c r="W99" s="100"/>
      <c r="X99" s="129"/>
      <c r="Y99" s="129"/>
      <c r="Z99" s="129"/>
      <c r="AA99" s="129"/>
      <c r="AB99" s="129"/>
    </row>
    <row r="100" spans="1:28" s="5" customFormat="1">
      <c r="A100" s="175"/>
      <c r="B100" s="106"/>
      <c r="C100" s="106" t="s">
        <v>274</v>
      </c>
      <c r="D100" s="176"/>
      <c r="E100" s="129"/>
      <c r="F100" s="129"/>
      <c r="G100" s="129"/>
      <c r="H100" s="129"/>
      <c r="I100" s="129"/>
      <c r="J100" s="86"/>
      <c r="K100" s="86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177"/>
      <c r="X100" s="135"/>
      <c r="Y100" s="177">
        <v>3</v>
      </c>
      <c r="Z100" s="177">
        <v>24</v>
      </c>
      <c r="AA100" s="135"/>
      <c r="AB100" s="135"/>
    </row>
    <row r="101" spans="1:28" s="5" customFormat="1">
      <c r="A101" s="176" t="s">
        <v>278</v>
      </c>
      <c r="B101" s="144" t="s">
        <v>162</v>
      </c>
      <c r="C101" s="174"/>
      <c r="D101" s="178"/>
      <c r="E101" s="217"/>
      <c r="F101" s="172"/>
      <c r="G101" s="172"/>
      <c r="H101" s="172"/>
      <c r="I101" s="172"/>
      <c r="J101" s="92"/>
      <c r="K101" s="92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129"/>
      <c r="X101" s="129"/>
      <c r="Y101" s="129"/>
      <c r="Z101" s="129"/>
      <c r="AA101" s="129"/>
      <c r="AB101" s="129"/>
    </row>
    <row r="102" spans="1:28">
      <c r="A102" s="84"/>
      <c r="B102" s="116"/>
      <c r="C102" s="119"/>
      <c r="D102" s="110">
        <v>240</v>
      </c>
      <c r="E102" s="216">
        <v>19</v>
      </c>
      <c r="F102" s="203">
        <v>27</v>
      </c>
      <c r="G102" s="148">
        <v>19</v>
      </c>
      <c r="H102" s="92">
        <v>5760</v>
      </c>
      <c r="I102" s="203">
        <v>1609</v>
      </c>
      <c r="J102" s="203">
        <v>1415</v>
      </c>
      <c r="K102" s="203">
        <v>4</v>
      </c>
      <c r="L102" s="134">
        <v>2304</v>
      </c>
      <c r="M102" s="134">
        <v>36</v>
      </c>
      <c r="N102" s="134">
        <v>720</v>
      </c>
      <c r="O102" s="134">
        <v>36</v>
      </c>
      <c r="P102" s="134">
        <v>576</v>
      </c>
      <c r="Q102" s="134">
        <v>36</v>
      </c>
      <c r="R102" s="134">
        <v>288</v>
      </c>
      <c r="S102" s="134">
        <v>36</v>
      </c>
      <c r="T102" s="134">
        <v>288</v>
      </c>
      <c r="U102" s="134">
        <v>36</v>
      </c>
      <c r="V102" s="134">
        <v>288</v>
      </c>
      <c r="W102" s="134">
        <v>36</v>
      </c>
      <c r="X102" s="134">
        <v>288</v>
      </c>
      <c r="Y102" s="134">
        <v>36</v>
      </c>
      <c r="Z102" s="134">
        <v>288</v>
      </c>
      <c r="AA102" s="134">
        <v>36</v>
      </c>
      <c r="AB102" s="134">
        <v>288</v>
      </c>
    </row>
    <row r="103" spans="1:28" ht="15" customHeight="1">
      <c r="A103" s="5"/>
      <c r="B103" s="5"/>
      <c r="C103" s="5"/>
      <c r="D103" s="179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>
      <c r="A104" s="5"/>
      <c r="B104" s="5"/>
      <c r="C104" s="5"/>
      <c r="D104" s="179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>
      <c r="A105" s="5"/>
      <c r="B105" s="5"/>
      <c r="C105" s="5"/>
      <c r="D105" s="179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>
      <c r="A106" s="5"/>
      <c r="B106" s="5"/>
      <c r="C106" s="5"/>
      <c r="D106" s="179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>
      <c r="A107" s="5"/>
      <c r="B107" s="5"/>
      <c r="C107" s="5"/>
      <c r="D107" s="179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180"/>
      <c r="U107" s="180"/>
      <c r="V107" s="180"/>
      <c r="W107" s="5"/>
      <c r="X107" s="5"/>
      <c r="Y107" s="5"/>
      <c r="Z107" s="5"/>
      <c r="AA107" s="5"/>
      <c r="AB107" s="5"/>
    </row>
    <row r="108" spans="1:28">
      <c r="A108" s="5"/>
      <c r="B108" s="5"/>
      <c r="C108" s="5"/>
      <c r="D108" s="179"/>
      <c r="E108" s="5"/>
      <c r="F108" s="5"/>
      <c r="G108" s="5"/>
      <c r="H108" s="5"/>
      <c r="I108" s="5"/>
      <c r="J108" s="5"/>
      <c r="K108" s="181" t="s">
        <v>252</v>
      </c>
      <c r="L108" s="181"/>
      <c r="M108" s="181"/>
      <c r="N108" s="181"/>
      <c r="O108" s="181"/>
      <c r="P108" s="181"/>
      <c r="Q108" s="181"/>
      <c r="R108" s="5"/>
      <c r="S108" s="5"/>
      <c r="T108" s="5"/>
      <c r="U108" s="5"/>
      <c r="V108" s="181"/>
      <c r="W108" s="5"/>
      <c r="X108" s="5"/>
      <c r="Y108" s="5"/>
      <c r="Z108" s="5"/>
      <c r="AA108" s="5"/>
      <c r="AB108" s="5"/>
    </row>
    <row r="109" spans="1:28">
      <c r="A109" s="5"/>
      <c r="B109" s="5"/>
      <c r="C109" s="5"/>
      <c r="D109" s="179"/>
      <c r="E109" s="5"/>
      <c r="F109" s="5"/>
      <c r="G109" s="5"/>
      <c r="H109" s="5"/>
      <c r="I109" s="5"/>
      <c r="J109" s="5"/>
      <c r="K109" s="181"/>
      <c r="L109" s="181"/>
      <c r="M109" s="181"/>
      <c r="N109" s="181"/>
      <c r="O109" s="181"/>
      <c r="P109" s="181"/>
      <c r="Q109" s="181"/>
      <c r="R109" s="5"/>
      <c r="S109" s="5"/>
      <c r="T109" s="5"/>
      <c r="U109" s="5"/>
      <c r="V109" s="181"/>
      <c r="W109" s="5"/>
      <c r="X109" s="5"/>
      <c r="Y109" s="5"/>
      <c r="Z109" s="5"/>
      <c r="AA109" s="5"/>
      <c r="AB109" s="5"/>
    </row>
    <row r="110" spans="1:28" ht="15" customHeight="1">
      <c r="A110" s="5"/>
      <c r="B110" s="5"/>
      <c r="C110" s="5"/>
      <c r="D110" s="179"/>
      <c r="E110" s="5"/>
      <c r="F110" s="5"/>
      <c r="G110" s="5"/>
      <c r="H110" s="5"/>
      <c r="I110" s="5"/>
      <c r="J110" s="5"/>
      <c r="K110" s="181"/>
      <c r="L110" s="181"/>
      <c r="M110" s="181"/>
      <c r="N110" s="181"/>
      <c r="O110" s="181"/>
      <c r="P110" s="5"/>
      <c r="Q110" s="5"/>
      <c r="R110" s="181"/>
      <c r="S110" s="181"/>
      <c r="T110" s="182"/>
      <c r="U110" s="182"/>
      <c r="V110" s="182"/>
      <c r="W110" s="5"/>
      <c r="X110" s="5"/>
      <c r="Y110" s="5"/>
      <c r="Z110" s="5"/>
      <c r="AA110" s="5"/>
      <c r="AB110" s="5"/>
    </row>
    <row r="111" spans="1:28">
      <c r="A111" s="5"/>
      <c r="B111" s="5"/>
      <c r="C111" s="5"/>
      <c r="D111" s="179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80"/>
      <c r="U111" s="180"/>
      <c r="V111" s="180"/>
      <c r="W111" s="5"/>
      <c r="X111" s="5"/>
      <c r="Y111" s="5"/>
      <c r="Z111" s="5"/>
      <c r="AA111" s="5"/>
      <c r="AB111" s="5"/>
    </row>
    <row r="112" spans="1:28">
      <c r="A112" s="5"/>
      <c r="B112" s="5"/>
      <c r="C112" s="5"/>
      <c r="D112" s="179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180"/>
      <c r="U112" s="180"/>
      <c r="V112" s="180"/>
      <c r="W112" s="5"/>
      <c r="X112" s="5"/>
      <c r="Y112" s="5"/>
      <c r="Z112" s="5"/>
      <c r="AA112" s="5"/>
      <c r="AB112" s="5"/>
    </row>
    <row r="113" spans="1:28">
      <c r="A113" s="5"/>
      <c r="B113" s="5"/>
      <c r="C113" s="5"/>
      <c r="D113" s="179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180"/>
      <c r="U113" s="180"/>
      <c r="V113" s="180"/>
      <c r="W113" s="5"/>
      <c r="X113" s="5"/>
      <c r="Y113" s="5"/>
      <c r="Z113" s="5"/>
      <c r="AA113" s="5"/>
      <c r="AB113" s="5"/>
    </row>
    <row r="114" spans="1:28">
      <c r="A114" s="5"/>
      <c r="B114" s="5"/>
      <c r="C114" s="5"/>
      <c r="D114" s="179"/>
      <c r="E114" s="5"/>
      <c r="F114" s="5"/>
      <c r="G114" s="5"/>
      <c r="H114" s="5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300"/>
      <c r="V114" s="300"/>
      <c r="W114" s="5"/>
      <c r="X114" s="5"/>
      <c r="Y114" s="5"/>
      <c r="Z114" s="5"/>
      <c r="AA114" s="5"/>
      <c r="AB114" s="5"/>
    </row>
    <row r="115" spans="1:28">
      <c r="A115" s="5"/>
      <c r="B115" s="5"/>
      <c r="C115" s="5"/>
      <c r="D115" s="179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>
      <c r="A116" s="5"/>
      <c r="B116" s="5"/>
      <c r="C116" s="5"/>
      <c r="D116" s="179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>
      <c r="A117" s="5"/>
      <c r="B117" s="5"/>
      <c r="C117" s="5"/>
      <c r="D117" s="179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" customHeight="1">
      <c r="A118" s="5"/>
      <c r="B118" s="5"/>
      <c r="C118" s="5"/>
      <c r="D118" s="179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>
      <c r="A119" s="5"/>
      <c r="B119" s="5"/>
      <c r="C119" s="5"/>
      <c r="D119" s="179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>
      <c r="A120" s="5"/>
      <c r="B120" s="5"/>
      <c r="C120" s="5"/>
      <c r="D120" s="179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" customHeight="1">
      <c r="A121" s="5"/>
      <c r="B121" s="5"/>
      <c r="C121" s="5"/>
      <c r="D121" s="179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>
      <c r="A122" s="5"/>
      <c r="B122" s="5"/>
      <c r="C122" s="5"/>
      <c r="D122" s="179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>
      <c r="A123" s="5"/>
      <c r="B123" s="5"/>
      <c r="C123" s="5"/>
      <c r="D123" s="179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>
      <c r="A124" s="5"/>
      <c r="B124" s="5"/>
      <c r="C124" s="5"/>
      <c r="D124" s="179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" customHeight="1">
      <c r="A125" s="5"/>
      <c r="B125" s="5"/>
      <c r="C125" s="5"/>
      <c r="D125" s="179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30" ht="15" customHeight="1"/>
    <row r="138" ht="15" customHeight="1"/>
    <row r="141" ht="24" customHeight="1"/>
  </sheetData>
  <mergeCells count="83"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AC20:AF20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C18:AF18"/>
    <mergeCell ref="AC19:AF19"/>
    <mergeCell ref="AC21:AF21"/>
    <mergeCell ref="AC24:AF24"/>
    <mergeCell ref="B25:B26"/>
    <mergeCell ref="AC25:AF25"/>
    <mergeCell ref="AC26:AF26"/>
    <mergeCell ref="B22:B23"/>
    <mergeCell ref="AC22:AF22"/>
    <mergeCell ref="AC23:AF23"/>
    <mergeCell ref="AC27:AF27"/>
    <mergeCell ref="B43:B44"/>
    <mergeCell ref="C28:K28"/>
    <mergeCell ref="A31:A32"/>
    <mergeCell ref="B31:B32"/>
    <mergeCell ref="A36:A40"/>
    <mergeCell ref="B36:B40"/>
    <mergeCell ref="A41:A42"/>
    <mergeCell ref="B41:B42"/>
    <mergeCell ref="B29:B30"/>
    <mergeCell ref="A29:A30"/>
    <mergeCell ref="A33:A34"/>
    <mergeCell ref="B33:B34"/>
    <mergeCell ref="A45:A48"/>
    <mergeCell ref="B45:B48"/>
    <mergeCell ref="A57:A60"/>
    <mergeCell ref="B57:B60"/>
    <mergeCell ref="C56:AB56"/>
    <mergeCell ref="A52:C52"/>
    <mergeCell ref="A62:A67"/>
    <mergeCell ref="B62:B67"/>
    <mergeCell ref="A89:A92"/>
    <mergeCell ref="B89:B92"/>
    <mergeCell ref="I114:V114"/>
    <mergeCell ref="A68:A70"/>
    <mergeCell ref="B68:B70"/>
    <mergeCell ref="A84:A88"/>
    <mergeCell ref="B84:B88"/>
    <mergeCell ref="B71:B77"/>
    <mergeCell ref="A71:A77"/>
    <mergeCell ref="B78:B83"/>
    <mergeCell ref="A78:A8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Жұмыс оқу жоспары</vt:lpstr>
      <vt:lpstr>титулка</vt:lpstr>
      <vt:lpstr>РУП МдТ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l.rashiyeva</cp:lastModifiedBy>
  <cp:lastPrinted>2021-09-28T06:28:47Z</cp:lastPrinted>
  <dcterms:created xsi:type="dcterms:W3CDTF">2018-08-30T05:23:32Z</dcterms:created>
  <dcterms:modified xsi:type="dcterms:W3CDTF">2022-04-26T12:14:05Z</dcterms:modified>
</cp:coreProperties>
</file>