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000" activeTab="1"/>
  </bookViews>
  <sheets>
    <sheet name="титул" sheetId="33" r:id="rId1"/>
    <sheet name="РУП ДВиО" sheetId="25" r:id="rId2"/>
    <sheet name="план" sheetId="31" r:id="rId3"/>
  </sheets>
  <calcPr calcId="125725"/>
</workbook>
</file>

<file path=xl/calcChain.xml><?xml version="1.0" encoding="utf-8"?>
<calcChain xmlns="http://schemas.openxmlformats.org/spreadsheetml/2006/main">
  <c r="Y100" i="25"/>
  <c r="Z100"/>
  <c r="AA100"/>
  <c r="AB100"/>
  <c r="V100" l="1"/>
  <c r="T54" l="1"/>
  <c r="P54" l="1"/>
  <c r="Q54"/>
  <c r="R54"/>
  <c r="W100" l="1"/>
  <c r="X100"/>
  <c r="U100"/>
  <c r="H29" l="1"/>
  <c r="H26" l="1"/>
  <c r="H11" l="1"/>
  <c r="I11" s="1"/>
  <c r="H12"/>
  <c r="I12" s="1"/>
  <c r="H13"/>
  <c r="I13" s="1"/>
  <c r="H14"/>
  <c r="I14" s="1"/>
  <c r="H15"/>
  <c r="I15" s="1"/>
  <c r="H16"/>
  <c r="I16" s="1"/>
  <c r="H17"/>
  <c r="I17" s="1"/>
  <c r="H18"/>
  <c r="I18" s="1"/>
  <c r="H19"/>
  <c r="I19" s="1"/>
  <c r="J48" i="31"/>
  <c r="P48"/>
  <c r="V48"/>
  <c r="AK48" l="1"/>
  <c r="E48"/>
  <c r="H46"/>
  <c r="H45"/>
  <c r="H44"/>
  <c r="H48" l="1"/>
  <c r="O25" i="25"/>
  <c r="O54" s="1"/>
  <c r="N25"/>
  <c r="M25"/>
  <c r="M54" s="1"/>
  <c r="H24"/>
  <c r="H23"/>
  <c r="I23" s="1"/>
  <c r="H22"/>
  <c r="I22" s="1"/>
  <c r="H21"/>
  <c r="H20"/>
  <c r="H10"/>
  <c r="I10" s="1"/>
  <c r="H25" l="1"/>
  <c r="N54"/>
</calcChain>
</file>

<file path=xl/sharedStrings.xml><?xml version="1.0" encoding="utf-8"?>
<sst xmlns="http://schemas.openxmlformats.org/spreadsheetml/2006/main" count="416" uniqueCount="294">
  <si>
    <t>Индекс</t>
  </si>
  <si>
    <t>1 курс</t>
  </si>
  <si>
    <t>2 курс</t>
  </si>
  <si>
    <t>3 курс</t>
  </si>
  <si>
    <t>4 курс</t>
  </si>
  <si>
    <t>1 сем.</t>
  </si>
  <si>
    <t>2 сем.</t>
  </si>
  <si>
    <t xml:space="preserve">3 сем.  </t>
  </si>
  <si>
    <t>4 сем.</t>
  </si>
  <si>
    <t>5 сем.</t>
  </si>
  <si>
    <t>6 сем.</t>
  </si>
  <si>
    <t>7 сем.</t>
  </si>
  <si>
    <t>8 сем</t>
  </si>
  <si>
    <t xml:space="preserve">Математика </t>
  </si>
  <si>
    <t xml:space="preserve">Информатика </t>
  </si>
  <si>
    <t>Физика</t>
  </si>
  <si>
    <t>Биология</t>
  </si>
  <si>
    <t>БМ</t>
  </si>
  <si>
    <t>БМ 01</t>
  </si>
  <si>
    <t>БМ 02</t>
  </si>
  <si>
    <t>БМ 03</t>
  </si>
  <si>
    <t>К 00</t>
  </si>
  <si>
    <t>Ф 00</t>
  </si>
  <si>
    <t>КМ</t>
  </si>
  <si>
    <t xml:space="preserve">Кредит саны / Количество 
кредитов
</t>
  </si>
  <si>
    <t>Графика и проектирование</t>
  </si>
  <si>
    <t>Русский язык</t>
  </si>
  <si>
    <t>Русская литература</t>
  </si>
  <si>
    <t xml:space="preserve">Казахский язык и литература </t>
  </si>
  <si>
    <t>Иностранный язык</t>
  </si>
  <si>
    <t>История Казахстана</t>
  </si>
  <si>
    <t>Начальная военная и технологическая подготовка</t>
  </si>
  <si>
    <t>Самопознание</t>
  </si>
  <si>
    <t>Физическая культура</t>
  </si>
  <si>
    <t>Предметы по выбору</t>
  </si>
  <si>
    <t>Углубленный уровень :</t>
  </si>
  <si>
    <t>Всемирная история</t>
  </si>
  <si>
    <t>Стандартный  уровень:</t>
  </si>
  <si>
    <t>Наименование модулей и видов учебной деятельности</t>
  </si>
  <si>
    <t>План учебного процесса</t>
  </si>
  <si>
    <t>Модуль "Общеобразовательные дисциплины"</t>
  </si>
  <si>
    <t>ООД00</t>
  </si>
  <si>
    <t>ООД01</t>
  </si>
  <si>
    <t>ООД02</t>
  </si>
  <si>
    <t>ООД03</t>
  </si>
  <si>
    <t>ООД04</t>
  </si>
  <si>
    <t>ООД05</t>
  </si>
  <si>
    <t>ООД06</t>
  </si>
  <si>
    <t>ООД07</t>
  </si>
  <si>
    <t>ООД08</t>
  </si>
  <si>
    <t>ООД09</t>
  </si>
  <si>
    <t>ООД10</t>
  </si>
  <si>
    <t>ООД11</t>
  </si>
  <si>
    <t>ООД12</t>
  </si>
  <si>
    <t>ООД13</t>
  </si>
  <si>
    <t>ООД14</t>
  </si>
  <si>
    <t>Наименование дисциплин</t>
  </si>
  <si>
    <t>Форма контроля</t>
  </si>
  <si>
    <t>по семестрам</t>
  </si>
  <si>
    <t>Экзамен</t>
  </si>
  <si>
    <t>дифференцированный зачет</t>
  </si>
  <si>
    <t>Всего</t>
  </si>
  <si>
    <t>обьем учебного времени</t>
  </si>
  <si>
    <t>в том числе</t>
  </si>
  <si>
    <t>теоретические</t>
  </si>
  <si>
    <t>конртольные работы</t>
  </si>
  <si>
    <t>лаборатонро-практические</t>
  </si>
  <si>
    <t>Курсовой проект /работа</t>
  </si>
  <si>
    <t>Производственное обучение/профессиональная практика</t>
  </si>
  <si>
    <t>Распределение по курсам и семестрам</t>
  </si>
  <si>
    <t xml:space="preserve"> </t>
  </si>
  <si>
    <t>Профессиональные модули</t>
  </si>
  <si>
    <t>ПМ</t>
  </si>
  <si>
    <t>Базовые модули</t>
  </si>
  <si>
    <t xml:space="preserve">ПМ 01 </t>
  </si>
  <si>
    <t xml:space="preserve">ПМ 02 </t>
  </si>
  <si>
    <t>ПМ 03</t>
  </si>
  <si>
    <t>Обязательные предметы</t>
  </si>
  <si>
    <t>Промежуточная аттестация</t>
  </si>
  <si>
    <t>Итоговая аттестация</t>
  </si>
  <si>
    <t>Факультативные занятия</t>
  </si>
  <si>
    <t>Модули, определяемые организацией образования</t>
  </si>
  <si>
    <t>Консультации</t>
  </si>
  <si>
    <t>Всего:</t>
  </si>
  <si>
    <t>Итого на обязательное обучение для уровня специалиста среднего звена</t>
  </si>
  <si>
    <t>Итого на обязательное обучение</t>
  </si>
  <si>
    <t>Приобщение обучающихся к системе социальных ценностей</t>
  </si>
  <si>
    <t>Взаимодействие с профессиональным сообществом и со всеми заинтересованными сторонами образования</t>
  </si>
  <si>
    <t>РО 1.3. Применять основы коррекционной педагогики и психологии (Основы логопедии)</t>
  </si>
  <si>
    <t xml:space="preserve">РО 3.1 Понимать анатомию и физиологию детей дошкольного возраста. (Анатомия, физиология и гигиена детей дошкольного возраста) </t>
  </si>
  <si>
    <t xml:space="preserve">БМ 1. Развитие и совершенствование физических качеств </t>
  </si>
  <si>
    <t xml:space="preserve">БМ 2. Применение информационно-коммуникационных и цифровых технологий </t>
  </si>
  <si>
    <t xml:space="preserve">РО 2.1. Владеть основами информационно-коммуникационных технологий. (Цифровая грамотность) </t>
  </si>
  <si>
    <t xml:space="preserve">БМ 3. Применение базовых знаний экономики и основ предпринимательства </t>
  </si>
  <si>
    <t>БМ 4. Применение основ социальных наук для социализации и адаптации в обществе и трудовом коллективе</t>
  </si>
  <si>
    <t>РО 4.1. Понимать морально-нравственные ценности и нормы, формирующие толерантность и активную личностную позицию. (Основы философии)</t>
  </si>
  <si>
    <t>РО 4.2. Понимать роль и место культуры народов Республики Казахстан в мировой цивилизации. (Культурология)</t>
  </si>
  <si>
    <t>РО 4.3. Владеть сведениями об основных отраслях права. (Основы права)</t>
  </si>
  <si>
    <t>РО 4.4. Владеть основными понятиями социологии и политологии. (Основы социологии и политологии)</t>
  </si>
  <si>
    <t>не более 100 часов на учебный год</t>
  </si>
  <si>
    <t>не более 4-х часов в неделю</t>
  </si>
  <si>
    <t>РО 1.1.  Применять теоретические и практические основы педагогики и методики дошкольного образования в профессиональной деятельности.(Дошкольная педагогика)</t>
  </si>
  <si>
    <t>ПМ 02</t>
  </si>
  <si>
    <t>РО 3.3. Характеризовать взаимосвязь природных явлений и процессов.(Методика ознакомления детей с природой)</t>
  </si>
  <si>
    <t>РО 3.4. Определять цели и задачи физического воспитания. (Теория и методика физического воспитания)</t>
  </si>
  <si>
    <t>ПМ 04</t>
  </si>
  <si>
    <t>ПМ 05</t>
  </si>
  <si>
    <t>РО 3.1. Обеспечивать развитие всех видов  речевой деятельности детей дошкольного возраста.(Теория и методика развития речи)</t>
  </si>
  <si>
    <t>ПА 01</t>
  </si>
  <si>
    <t>ИА 01</t>
  </si>
  <si>
    <t xml:space="preserve">РО 1.2. Характеризовать основы организации всех режимных моментов(Организация режима) </t>
  </si>
  <si>
    <t xml:space="preserve">По выбору обучающихся </t>
  </si>
  <si>
    <t>РО 1.2. Учитывать психические процессы, свойства и состояния детей согласно возрастным особенностям (Психология)</t>
  </si>
  <si>
    <t xml:space="preserve">РО 2.1. Применять методы, формы, приемы, средства воспитания при  планировании воспитательной работы с детьми.(Планирование воспитательной работы с детьми) </t>
  </si>
  <si>
    <t>РО 1.3. Соблюдать должностные инструкции и правила помощника воспитателя.(Должностные инструкции и правила помощника воспитателя )</t>
  </si>
  <si>
    <t>72 (2)</t>
  </si>
  <si>
    <t>72 (4)</t>
  </si>
  <si>
    <t>288(4)</t>
  </si>
  <si>
    <t>РО 2.1. Применять принципы и методы организации педагогического взаимодействия с детьми  дошкольного возраста и их родителями.(Организация педагогического взаимодействия с детьми и родителями)</t>
  </si>
  <si>
    <t>РО 2.2. Применять принципы и методы организации педагогического взаимодействия в коллективе сотрудников.(Педагогическое мастерство)</t>
  </si>
  <si>
    <t>РО 3.2 Соблюдать правила техники безопасности и противопожарной безопасности.(Охрана и защита жизни детей)</t>
  </si>
  <si>
    <t>72 (5)</t>
  </si>
  <si>
    <t>288 (5)</t>
  </si>
  <si>
    <t>72(7)</t>
  </si>
  <si>
    <t>72(6)</t>
  </si>
  <si>
    <t>144(6)</t>
  </si>
  <si>
    <t>144(7)</t>
  </si>
  <si>
    <t>360 (3 )</t>
  </si>
  <si>
    <t xml:space="preserve">РО 3.1. Владеть основными вопросами в области экономической теории  и предпринимательской деятельности в Республике Казахстан  (Основы экономики)
</t>
  </si>
  <si>
    <t xml:space="preserve">РО 1.4. Характеризовать особенности воспитательной  работы и культуры поведения с детьми дошкольного возраста.(Теория воспитательной  работы с детьми дошкольного возраста) </t>
  </si>
  <si>
    <t xml:space="preserve">РО 1.5  Организовывать воспитательно-образовательный процесс в дошкольной организации. Учебная практика по ПМ 01 (подготовка к пробной практике </t>
  </si>
  <si>
    <t>РО 1.6 Осуществлять деятельность воспитателя в младших группах дошкольных организаций. Производственная практика по ПМ 01   (наблюдение и пробная практика)</t>
  </si>
  <si>
    <t>72 (8)</t>
  </si>
  <si>
    <t>288(8)</t>
  </si>
  <si>
    <t>Қазақстан Республикасының Білім және ғылым министрлігі</t>
  </si>
  <si>
    <t xml:space="preserve"> Экибастузский Колледж Инновационного Евразийского Университета  ЖШС</t>
  </si>
  <si>
    <t>____________К.Каржасов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</si>
  <si>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</si>
  <si>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Курс</t>
  </si>
  <si>
    <t>I</t>
  </si>
  <si>
    <t>К</t>
  </si>
  <si>
    <t>Па</t>
  </si>
  <si>
    <t>IІ</t>
  </si>
  <si>
    <t>IІІ</t>
  </si>
  <si>
    <t>Р</t>
  </si>
  <si>
    <t>Резерв</t>
  </si>
  <si>
    <t>неделя</t>
  </si>
  <si>
    <t>час</t>
  </si>
  <si>
    <t>кредит</t>
  </si>
  <si>
    <t>3W01120101  Помощник воспитателя</t>
  </si>
  <si>
    <t>Форма обучения очная</t>
  </si>
  <si>
    <t>На базе основного среднего образования</t>
  </si>
  <si>
    <t>График учебного процесса</t>
  </si>
  <si>
    <t>IV</t>
  </si>
  <si>
    <t>ООД</t>
  </si>
  <si>
    <t>Учебно-ознакомительная практика</t>
  </si>
  <si>
    <t xml:space="preserve">Промежуточная аттестация </t>
  </si>
  <si>
    <t>Каникулы</t>
  </si>
  <si>
    <t>Производственная ознакомительная практика</t>
  </si>
  <si>
    <t>РО 2.4  Организация образовательного процесса в детском саду для участия в проведении занятий   Производственная практика по ПМ 02 (произв. ознакомительная практика)</t>
  </si>
  <si>
    <t>РО 2.3  Владеть общими понятиями образовательного процесса в детском саду для участия в проведении занятий  Учебная практика по ПМ 02 (ознакомительная практика)</t>
  </si>
  <si>
    <t>РО 3.3  Владеть деятельностью помощника воспитателя (учебная практика на получение рабочей квалификации)</t>
  </si>
  <si>
    <t xml:space="preserve"> РО 3.4 Осуществлять деятельность помощника воспитателя (производственная практика на получение рабочей квалификации)</t>
  </si>
  <si>
    <t>Учебная практика на получение рабочей квалификации</t>
  </si>
  <si>
    <t>Производственная практика на получение рабочей квалификации</t>
  </si>
  <si>
    <t>ПА</t>
  </si>
  <si>
    <t>ИА</t>
  </si>
  <si>
    <t xml:space="preserve">ПА </t>
  </si>
  <si>
    <t>Подготовка к пробной практике</t>
  </si>
  <si>
    <t>Пробная и наблюдение</t>
  </si>
  <si>
    <t>Учебная практика по природоведению и экологии</t>
  </si>
  <si>
    <t>БМ 01, ПМ 01, ПМ 03, ПМ 04</t>
  </si>
  <si>
    <t>Подготовка к летней практике</t>
  </si>
  <si>
    <t xml:space="preserve">Летняя педагогическая практика </t>
  </si>
  <si>
    <t>Учебная практика "Первые дни ребенка в школе"</t>
  </si>
  <si>
    <t>Учебная практика по выбору</t>
  </si>
  <si>
    <t>Производственная практика по выбору</t>
  </si>
  <si>
    <t>БМ 01, ПМ 03, ПМ 04, МООО</t>
  </si>
  <si>
    <t xml:space="preserve">ИА </t>
  </si>
  <si>
    <t>Подготовка к преддипломной практике</t>
  </si>
  <si>
    <t>Общеобразовательные дисциплины</t>
  </si>
  <si>
    <t xml:space="preserve">Преддипломная практика </t>
  </si>
  <si>
    <t>РО 1.4. Планировать и проводить уроки с использованием  инновационных технологий, основанных на стандартах WorldSkills (Инновационные технологии в системе дошкольного образования)</t>
  </si>
  <si>
    <t>Срок обучения на базе основного среднего образования -3 года 10 месяцев</t>
  </si>
  <si>
    <t>Код и профиль образования : 01 Образование</t>
  </si>
  <si>
    <t>РАБОЧИЙ УЧЕБНЫЙ ПЛАН</t>
  </si>
  <si>
    <t>Техническое и профессиональное образование</t>
  </si>
  <si>
    <t>Специальность: 01120100 - Дошкольное воспитание и обучение</t>
  </si>
  <si>
    <t>Квалификация: «4S01120102 - Воспитатель организации дошкольного воспитания и обучения»</t>
  </si>
  <si>
    <t>УТВЕРЖДАЮ</t>
  </si>
  <si>
    <t>Директор колледжа</t>
  </si>
  <si>
    <t>"_______"_____________ 2021 г.</t>
  </si>
  <si>
    <t>II. Сводные данные по бюджету времени ( в неделях)</t>
  </si>
  <si>
    <t>Теоретическое обучение</t>
  </si>
  <si>
    <t>Производственное обучение/Профессиональная практика</t>
  </si>
  <si>
    <t>Итоговая практика</t>
  </si>
  <si>
    <t>Всего недель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</si>
  <si>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</si>
  <si>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</si>
  <si>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</si>
  <si>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</si>
  <si>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</si>
  <si>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</si>
  <si>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</si>
  <si>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</si>
  <si>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</si>
  <si>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</si>
  <si>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</si>
  <si>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 xml:space="preserve">август </t>
  </si>
  <si>
    <t>Год поступления 2021 г.</t>
  </si>
  <si>
    <t>Год окончания    2025 г.</t>
  </si>
  <si>
    <t>учебная</t>
  </si>
  <si>
    <t>производственная</t>
  </si>
  <si>
    <t xml:space="preserve">Уровень образования:  011 Образование </t>
  </si>
  <si>
    <t>0114 Подготовка преподавателей с предметной специализацией</t>
  </si>
  <si>
    <t xml:space="preserve">Согласовано: </t>
  </si>
  <si>
    <t>КГКП "Санаторный ясли-сад №3" г.Экибастуз</t>
  </si>
  <si>
    <t>Заведующая ___________Н.Демеуова</t>
  </si>
  <si>
    <t>ПВО</t>
  </si>
  <si>
    <t>Квалифицированные рабочие кадры  Квалификация  «3W01120101 - Помощник воспитателя</t>
  </si>
  <si>
    <t>Специалист среднего звена   Квалификация «4S01120102 - Воспитатель организации дошкольного воспитания и обучения»</t>
  </si>
  <si>
    <t xml:space="preserve">РО 1.1. Обеспечивать  уход за ребенком и выполнение режимных моментов по распорядку дня (Уход за ребенком и распорядок дня) </t>
  </si>
  <si>
    <t xml:space="preserve">РО 3.2. Применять арифметические, геометрические материалы, методику обучения в предмете сенсорики и основы математики (Сенсорика и основы математики )       </t>
  </si>
  <si>
    <t>РО 1.5 Развивать игровую деятельность детей дошкольного возраста и владеть основами лего-конструирования и робототехники (Основы игровой деятельности детей дошкольного возраста)</t>
  </si>
  <si>
    <t>БМ 4</t>
  </si>
  <si>
    <t xml:space="preserve">ПМ 1 </t>
  </si>
  <si>
    <t xml:space="preserve">ПМ 3 </t>
  </si>
  <si>
    <t>ПМ 2</t>
  </si>
  <si>
    <t>ПМ 4</t>
  </si>
  <si>
    <t>ПМ 5</t>
  </si>
  <si>
    <t>РО 2.2. Характеризовать сущность педагогического взаимодействия  и устанавливать общение с детьми, коллективом и родителями (Педагогическое взаимодействие)</t>
  </si>
  <si>
    <t xml:space="preserve">РО 2.3 Организовать ознакомление с окружающей природой, природой родного края Учебная практика по ПМ 02 (учебная практика по природоведению и экологии ) </t>
  </si>
  <si>
    <t>РО 3.6.Применять методы творческого развития используя современные информационные ресурсы в музыке и владеть методами формирования танцевальных способностей детей дошкольного возраста  (Теория и методика музыкального воспитания и ритмики )</t>
  </si>
  <si>
    <t>ПМ 3. Методическое обеспечение образовательного процесса</t>
  </si>
  <si>
    <r>
      <rPr>
        <sz val="9"/>
        <rFont val="Times New Roman"/>
        <family val="1"/>
        <charset val="204"/>
      </rPr>
      <t xml:space="preserve">ПМ 1. Транслирование учебной информации </t>
    </r>
    <r>
      <rPr>
        <b/>
        <sz val="9"/>
        <rFont val="Times New Roman"/>
        <family val="1"/>
        <charset val="204"/>
      </rPr>
      <t xml:space="preserve">                     </t>
    </r>
  </si>
  <si>
    <t xml:space="preserve">ПМ 3. Осуществление ухода за детьми и соблюдение санитарно -гигиенических требований к организации воспитания детей дошкольного возраста                     </t>
  </si>
  <si>
    <t>МОО 01</t>
  </si>
  <si>
    <t>МОО</t>
  </si>
  <si>
    <t>РО 1.1 Владеть знаниями о содержании изобразительного искусства и методами его преподавания в дошкольных организациях.(Руководитель изобразительной деятельности)</t>
  </si>
  <si>
    <t xml:space="preserve"> ТОО "Экибастузский Колледж Инновационного Евразийского Университета "</t>
  </si>
  <si>
    <t xml:space="preserve">СОЛАСОВАНО </t>
  </si>
  <si>
    <t xml:space="preserve">                  УТВЕРЖДАЮ</t>
  </si>
  <si>
    <t>Председатель Индустриального совета</t>
  </si>
  <si>
    <t>Рабочий учебный план</t>
  </si>
  <si>
    <t xml:space="preserve">На базе основного среднего образования </t>
  </si>
  <si>
    <t xml:space="preserve">                                                                   Срок обучения -3г.10м.</t>
  </si>
  <si>
    <t>Форма обучения: дневная</t>
  </si>
  <si>
    <t xml:space="preserve">        </t>
  </si>
  <si>
    <t xml:space="preserve">                                           Директор колледжа</t>
  </si>
  <si>
    <t xml:space="preserve">                          _____________ ______ 2021г.</t>
  </si>
  <si>
    <t xml:space="preserve">                     _________К.Каржасов </t>
  </si>
  <si>
    <t xml:space="preserve">                  _____________ Е.Зәкен</t>
  </si>
  <si>
    <t>___________ ______2021г.</t>
  </si>
  <si>
    <t>Специальность:  01120100 - Дошкольное воспитание и обучение</t>
  </si>
  <si>
    <t xml:space="preserve">                                                                                          Квалификация: «4S01120102 - Воспитатель организации дошкольного воспитания и обучения»</t>
  </si>
  <si>
    <t>6, 8</t>
  </si>
  <si>
    <t xml:space="preserve">Проектная деятельность </t>
  </si>
  <si>
    <t>РО 3.7 Владеть знаниями о содержании, целях и задачах изобразительного искусства и методами его преподавания в дошкольных организациях.(Технология и методика обучения)</t>
  </si>
  <si>
    <t>РО 4.1. Применять приемы выразительного чтения художественной литературы для детей дошкольного возраста.(Выразительное чтение)</t>
  </si>
  <si>
    <t>РО 4.2 Владеть содержанием и методами работы с детской литературой.(Детская литература)</t>
  </si>
  <si>
    <t>ПМ 5. Определение уровеня усвоении обучающимися содержания образования</t>
  </si>
  <si>
    <t>ПМ 6. Взаимодействие с профессиональным сообществом и со всеми заинтересованными сторонами образования</t>
  </si>
  <si>
    <t>ПМ 6</t>
  </si>
  <si>
    <r>
      <t xml:space="preserve">РО 3.5. Прививать художественно-творческие  навыки </t>
    </r>
    <r>
      <rPr>
        <strike/>
        <sz val="9"/>
        <rFont val="Times New Roman"/>
        <family val="1"/>
        <charset val="204"/>
      </rPr>
      <t>в</t>
    </r>
    <r>
      <rPr>
        <sz val="9"/>
        <rFont val="Times New Roman"/>
        <family val="1"/>
        <charset val="204"/>
      </rPr>
      <t xml:space="preserve"> рисования, лепки, аппликации. (Основы ИЗО)</t>
    </r>
  </si>
  <si>
    <t>РО 5.1. Создавать образовательную среду в соответствии с содержанием образования, проводить разработку и мониторинг оценивания уровня развития детей. (Содержание дошкольного образования )</t>
  </si>
  <si>
    <t>РО 5.2  Использовать результаты научных исследований для совершенствования образовательного процесса (Методы педагогических исследований).</t>
  </si>
  <si>
    <t>РО 5.3. Использовать методы и приемы рефлексии, выявления затруднений и коррекции деятельности детей дошкольноговозраста. (Коррекционная работа с детьми дошкольного возраста)</t>
  </si>
  <si>
    <t>РО 6.1.  Применять целостный подход к решению этических задач межкультурного и межличностного взаимодействия всех участников педагогического процесса  (Педагогическая этика)</t>
  </si>
  <si>
    <t>РО 6.2  Участвовать в проведении практики "Первые дни ребенка в школе".(учебная практика "Первые дни ребенка в школе")</t>
  </si>
  <si>
    <t>Директордың оқу жұмысы бойынша орынбасары         Б.Спанкулова</t>
  </si>
  <si>
    <t xml:space="preserve">ПМ 4. Организация и проведение учебно -воспитательной деятельности и досуга детей дошкольного возраста </t>
  </si>
  <si>
    <t>ПМ 06</t>
  </si>
  <si>
    <t>БМ 01, ПМ 01, ПМ 02, ПМ 03, ПМ 04</t>
  </si>
  <si>
    <t>ПМ  04</t>
  </si>
  <si>
    <t xml:space="preserve"> ПМ 04</t>
  </si>
  <si>
    <t xml:space="preserve">ПМ 05 </t>
  </si>
  <si>
    <t>РО 6.3 Обобщение и совершенствование знаний и профессиональных компетенций. Учебная практика ПМ 06. (подготовка к преддипломной практике)</t>
  </si>
  <si>
    <t>РО 5.4  Владеть особенностями видов планирования мероприятий, проводимых в летний период с детьми дошкольного возраста. Учебная практика по ПМ 05. (Подготовка к летней практике)</t>
  </si>
  <si>
    <t xml:space="preserve">РО 5.5 Организация особенностей  видов планирования мероприятий, проводимых в летний период с детьми дошкольного возраста. Производственная практика по ПМ 05. (Летняя педагогическая практика) </t>
  </si>
  <si>
    <t>РО 4.6 Осуществлять деятельность воспитателя в старших группах дошкольных организаций. Производственная  практика по ПМ 04 (Пробная и наблюдение)</t>
  </si>
  <si>
    <t>РО 4.5 Организовывать воспитательно-образовательный процесс в дошкольной организации учебная практика по ПМ 04 (подготовка к пробной)</t>
  </si>
  <si>
    <t>РО  4.4 Организация деятельности по изобразительному искусству  Производственная  практика по ПМ 04 (произв. практика по выбору )</t>
  </si>
  <si>
    <t>Спортивные секции</t>
  </si>
  <si>
    <t>РО 4.3  Владеть знаниями о содержании, целях и задачах изобразительного искусства и методами его преподавания в дошкольных организациях.Учебная практика по ПМ 04 (учебная практика по выбору )</t>
  </si>
  <si>
    <t xml:space="preserve">ПМ 2. Приобщение детей к системе социальных ценностей через взаимодействие всех участников педагогического процесса </t>
  </si>
  <si>
    <t>РО 1.2.  Совершенствовать физические качества и психофизиологические способности.  (Физическая культура)</t>
  </si>
  <si>
    <t xml:space="preserve">РО 3.2 Соблюдать этику делового общения (Этика делового общения)
</t>
  </si>
  <si>
    <t>РО 2.2. Составлять документы на государственном языке, регулирующие трудовые отношения с применением ИКТ и  услуг информационно-справочных и интерактивных веб-порталов.((Делопроизводство на государственном языке)</t>
  </si>
  <si>
    <t xml:space="preserve">РО 1.1 Укреплять здоровье и соблюдать принципы здорового образа жизни.(Здоровый образ жизни) </t>
  </si>
  <si>
    <t>РО 1.1 Применять методы, формы, приемы, средства национального воспитания при  планировании воспитательной работы с детьми. (Основы национального воспитания детей дошкольного возраста)</t>
  </si>
  <si>
    <t>БМ 01, БМ 02, БМ 03, БМ 04, ПМ 01</t>
  </si>
  <si>
    <t>БМ 01, БМ 02, БМ 04, БМ 04, ПМ 02</t>
  </si>
  <si>
    <t>БМ 01, БМ 02, БМ 04, ПМ 02</t>
  </si>
  <si>
    <t>РО 6.4 Выполнять технические и методические условия учебно-воспитательного процесса в дошкольной организации , самостотельно проводитиь занятия, планировать   деятельность детей дошкольного возраста.  Производственная практика ПМ 06. (преддипломная практика)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</si>
</sst>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 Cyr"/>
      <family val="2"/>
      <charset val="204"/>
    </font>
    <font>
      <b/>
      <sz val="9"/>
      <name val="Times New Roman"/>
      <family val="1"/>
      <charset val="204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Times New Roman"/>
      <family val="1"/>
    </font>
    <font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8.5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trike/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5">
    <xf numFmtId="0" fontId="0" fillId="0" borderId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0" borderId="0"/>
  </cellStyleXfs>
  <cellXfs count="386">
    <xf numFmtId="0" fontId="0" fillId="0" borderId="0" xfId="0"/>
    <xf numFmtId="1" fontId="5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1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0" fillId="4" borderId="0" xfId="0" applyFill="1"/>
    <xf numFmtId="0" fontId="1" fillId="0" borderId="1" xfId="0" applyFont="1" applyFill="1" applyBorder="1" applyAlignment="1">
      <alignment vertical="center" wrapText="1"/>
    </xf>
    <xf numFmtId="0" fontId="0" fillId="5" borderId="0" xfId="0" applyFill="1"/>
    <xf numFmtId="0" fontId="8" fillId="4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10" fillId="4" borderId="1" xfId="0" applyFont="1" applyFill="1" applyBorder="1"/>
    <xf numFmtId="0" fontId="13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7" xfId="0" applyFont="1" applyFill="1" applyBorder="1" applyAlignment="1">
      <alignment horizontal="left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1" fillId="0" borderId="2" xfId="0" applyFont="1" applyFill="1" applyBorder="1" applyAlignment="1" applyProtection="1">
      <alignment horizontal="center" vertical="center"/>
      <protection locked="0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 applyProtection="1">
      <alignment vertical="top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0" fillId="0" borderId="0" xfId="0" applyNumberFormat="1" applyFont="1" applyFill="1" applyBorder="1" applyAlignment="1" applyProtection="1">
      <alignment vertical="top"/>
    </xf>
    <xf numFmtId="0" fontId="21" fillId="0" borderId="1" xfId="0" applyFont="1" applyBorder="1" applyAlignment="1">
      <alignment horizontal="center"/>
    </xf>
    <xf numFmtId="0" fontId="17" fillId="8" borderId="1" xfId="3" applyNumberFormat="1" applyBorder="1" applyAlignment="1" applyProtection="1">
      <alignment horizontal="center" vertical="center"/>
    </xf>
    <xf numFmtId="0" fontId="16" fillId="7" borderId="1" xfId="2" applyNumberFormat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vertical="top"/>
    </xf>
    <xf numFmtId="0" fontId="6" fillId="10" borderId="16" xfId="0" applyNumberFormat="1" applyFont="1" applyFill="1" applyBorder="1" applyAlignment="1" applyProtection="1">
      <alignment horizontal="left" vertical="top"/>
    </xf>
    <xf numFmtId="0" fontId="21" fillId="2" borderId="1" xfId="0" applyFont="1" applyFill="1" applyBorder="1"/>
    <xf numFmtId="0" fontId="0" fillId="11" borderId="1" xfId="0" applyFill="1" applyBorder="1"/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15" borderId="1" xfId="0" applyNumberFormat="1" applyFont="1" applyFill="1" applyBorder="1" applyAlignment="1" applyProtection="1">
      <alignment vertical="center"/>
    </xf>
    <xf numFmtId="0" fontId="6" fillId="14" borderId="1" xfId="0" applyNumberFormat="1" applyFont="1" applyFill="1" applyBorder="1" applyAlignment="1" applyProtection="1">
      <alignment vertical="top"/>
    </xf>
    <xf numFmtId="0" fontId="6" fillId="0" borderId="1" xfId="4" applyFont="1" applyBorder="1" applyAlignment="1">
      <alignment horizontal="center" vertical="center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top"/>
    </xf>
    <xf numFmtId="0" fontId="6" fillId="5" borderId="0" xfId="0" applyNumberFormat="1" applyFont="1" applyFill="1" applyBorder="1" applyAlignment="1" applyProtection="1">
      <alignment vertical="top"/>
    </xf>
    <xf numFmtId="0" fontId="6" fillId="13" borderId="1" xfId="0" applyNumberFormat="1" applyFont="1" applyFill="1" applyBorder="1" applyAlignment="1" applyProtection="1">
      <alignment vertical="top"/>
    </xf>
    <xf numFmtId="0" fontId="6" fillId="9" borderId="4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vertical="top"/>
    </xf>
    <xf numFmtId="0" fontId="21" fillId="0" borderId="0" xfId="0" applyFont="1" applyBorder="1"/>
    <xf numFmtId="0" fontId="22" fillId="0" borderId="0" xfId="0" applyFont="1"/>
    <xf numFmtId="0" fontId="23" fillId="5" borderId="0" xfId="0" applyFont="1" applyFill="1"/>
    <xf numFmtId="0" fontId="23" fillId="0" borderId="0" xfId="0" applyFont="1"/>
    <xf numFmtId="0" fontId="24" fillId="0" borderId="0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horizontal="left" vertical="top"/>
    </xf>
    <xf numFmtId="0" fontId="25" fillId="0" borderId="0" xfId="0" applyNumberFormat="1" applyFont="1" applyFill="1" applyBorder="1" applyAlignment="1" applyProtection="1">
      <alignment vertical="top"/>
    </xf>
    <xf numFmtId="0" fontId="26" fillId="5" borderId="0" xfId="0" applyFont="1" applyFill="1"/>
    <xf numFmtId="0" fontId="26" fillId="0" borderId="0" xfId="0" applyFont="1"/>
    <xf numFmtId="0" fontId="25" fillId="0" borderId="1" xfId="0" applyNumberFormat="1" applyFont="1" applyFill="1" applyBorder="1" applyAlignment="1" applyProtection="1">
      <alignment horizontal="center" vertical="center"/>
    </xf>
    <xf numFmtId="0" fontId="25" fillId="0" borderId="1" xfId="0" applyNumberFormat="1" applyFont="1" applyFill="1" applyBorder="1" applyAlignment="1" applyProtection="1">
      <alignment vertical="top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/>
    <xf numFmtId="0" fontId="22" fillId="0" borderId="17" xfId="0" applyFont="1" applyBorder="1" applyAlignment="1">
      <alignment horizontal="center"/>
    </xf>
    <xf numFmtId="0" fontId="22" fillId="0" borderId="7" xfId="0" applyFont="1" applyBorder="1" applyAlignment="1"/>
    <xf numFmtId="0" fontId="22" fillId="0" borderId="1" xfId="0" applyFont="1" applyBorder="1" applyAlignment="1">
      <alignment horizontal="center"/>
    </xf>
    <xf numFmtId="0" fontId="22" fillId="0" borderId="2" xfId="0" applyFont="1" applyBorder="1"/>
    <xf numFmtId="0" fontId="22" fillId="0" borderId="0" xfId="0" applyFont="1" applyAlignment="1">
      <alignment horizontal="center"/>
    </xf>
    <xf numFmtId="0" fontId="22" fillId="0" borderId="13" xfId="0" applyFont="1" applyBorder="1"/>
    <xf numFmtId="0" fontId="25" fillId="0" borderId="4" xfId="0" applyNumberFormat="1" applyFont="1" applyFill="1" applyBorder="1" applyAlignment="1" applyProtection="1">
      <alignment vertical="top"/>
    </xf>
    <xf numFmtId="0" fontId="25" fillId="0" borderId="2" xfId="0" applyNumberFormat="1" applyFont="1" applyFill="1" applyBorder="1" applyAlignment="1" applyProtection="1">
      <alignment vertical="top"/>
    </xf>
    <xf numFmtId="0" fontId="25" fillId="12" borderId="18" xfId="0" applyNumberFormat="1" applyFont="1" applyFill="1" applyBorder="1" applyAlignment="1" applyProtection="1">
      <alignment vertical="top"/>
    </xf>
    <xf numFmtId="0" fontId="25" fillId="15" borderId="1" xfId="0" applyNumberFormat="1" applyFont="1" applyFill="1" applyBorder="1" applyAlignment="1" applyProtection="1">
      <alignment vertical="center"/>
    </xf>
    <xf numFmtId="0" fontId="25" fillId="5" borderId="1" xfId="0" applyNumberFormat="1" applyFont="1" applyFill="1" applyBorder="1" applyAlignment="1" applyProtection="1">
      <alignment vertical="center"/>
    </xf>
    <xf numFmtId="0" fontId="25" fillId="18" borderId="1" xfId="0" applyNumberFormat="1" applyFont="1" applyFill="1" applyBorder="1" applyAlignment="1" applyProtection="1">
      <alignment vertical="top"/>
    </xf>
    <xf numFmtId="0" fontId="22" fillId="5" borderId="1" xfId="0" applyFont="1" applyFill="1" applyBorder="1"/>
    <xf numFmtId="0" fontId="25" fillId="16" borderId="1" xfId="0" applyNumberFormat="1" applyFont="1" applyFill="1" applyBorder="1" applyAlignment="1" applyProtection="1">
      <alignment vertical="top"/>
    </xf>
    <xf numFmtId="0" fontId="25" fillId="0" borderId="0" xfId="0" applyNumberFormat="1" applyFont="1" applyFill="1" applyBorder="1" applyAlignment="1" applyProtection="1">
      <alignment horizontal="center" vertical="top"/>
    </xf>
    <xf numFmtId="0" fontId="25" fillId="4" borderId="1" xfId="0" applyNumberFormat="1" applyFont="1" applyFill="1" applyBorder="1" applyAlignment="1" applyProtection="1">
      <alignment horizontal="left" vertical="top"/>
    </xf>
    <xf numFmtId="0" fontId="25" fillId="20" borderId="1" xfId="0" applyNumberFormat="1" applyFont="1" applyFill="1" applyBorder="1" applyAlignment="1" applyProtection="1">
      <alignment vertical="top"/>
    </xf>
    <xf numFmtId="0" fontId="24" fillId="0" borderId="1" xfId="0" applyNumberFormat="1" applyFont="1" applyFill="1" applyBorder="1" applyAlignment="1" applyProtection="1">
      <alignment vertical="top"/>
    </xf>
    <xf numFmtId="0" fontId="25" fillId="19" borderId="1" xfId="0" applyNumberFormat="1" applyFont="1" applyFill="1" applyBorder="1" applyAlignment="1" applyProtection="1">
      <alignment vertical="top"/>
    </xf>
    <xf numFmtId="0" fontId="25" fillId="21" borderId="1" xfId="0" applyNumberFormat="1" applyFont="1" applyFill="1" applyBorder="1" applyAlignment="1" applyProtection="1">
      <alignment vertical="top"/>
    </xf>
    <xf numFmtId="0" fontId="25" fillId="5" borderId="0" xfId="0" applyNumberFormat="1" applyFont="1" applyFill="1" applyBorder="1" applyAlignment="1" applyProtection="1">
      <alignment vertical="top"/>
    </xf>
    <xf numFmtId="0" fontId="21" fillId="0" borderId="1" xfId="0" applyFont="1" applyFill="1" applyBorder="1"/>
    <xf numFmtId="0" fontId="9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top"/>
    </xf>
    <xf numFmtId="0" fontId="21" fillId="0" borderId="0" xfId="0" applyFont="1" applyAlignment="1">
      <alignment horizontal="center"/>
    </xf>
    <xf numFmtId="0" fontId="19" fillId="0" borderId="0" xfId="0" applyFont="1" applyAlignment="1"/>
    <xf numFmtId="0" fontId="26" fillId="0" borderId="0" xfId="0" applyFont="1" applyAlignment="1"/>
    <xf numFmtId="0" fontId="26" fillId="0" borderId="0" xfId="0" applyFont="1" applyAlignment="1">
      <alignment horizont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29" fillId="0" borderId="0" xfId="0" applyNumberFormat="1" applyFont="1" applyFill="1" applyBorder="1" applyAlignment="1" applyProtection="1">
      <alignment horizontal="center" vertical="top"/>
    </xf>
    <xf numFmtId="0" fontId="21" fillId="5" borderId="0" xfId="0" applyFont="1" applyFill="1" applyAlignment="1">
      <alignment horizontal="center"/>
    </xf>
    <xf numFmtId="0" fontId="21" fillId="5" borderId="0" xfId="0" applyFont="1" applyFill="1" applyAlignment="1"/>
    <xf numFmtId="0" fontId="21" fillId="0" borderId="0" xfId="0" applyFont="1" applyAlignment="1"/>
    <xf numFmtId="0" fontId="0" fillId="0" borderId="0" xfId="0" applyAlignment="1"/>
    <xf numFmtId="0" fontId="30" fillId="0" borderId="0" xfId="0" applyFont="1" applyAlignment="1"/>
    <xf numFmtId="0" fontId="30" fillId="0" borderId="0" xfId="0" applyFont="1" applyAlignment="1">
      <alignment horizontal="center"/>
    </xf>
    <xf numFmtId="0" fontId="31" fillId="0" borderId="0" xfId="0" applyNumberFormat="1" applyFont="1" applyFill="1" applyBorder="1" applyAlignment="1" applyProtection="1">
      <alignment horizontal="center" vertical="top"/>
    </xf>
    <xf numFmtId="0" fontId="30" fillId="0" borderId="0" xfId="0" applyFont="1" applyAlignment="1">
      <alignment horizontal="left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2" fillId="0" borderId="0" xfId="0" applyNumberFormat="1" applyFont="1" applyFill="1" applyBorder="1" applyAlignment="1" applyProtection="1">
      <alignment horizontal="center" vertical="top"/>
    </xf>
    <xf numFmtId="0" fontId="32" fillId="0" borderId="0" xfId="0" applyNumberFormat="1" applyFont="1" applyFill="1" applyBorder="1" applyAlignment="1" applyProtection="1">
      <alignment vertical="top"/>
    </xf>
    <xf numFmtId="0" fontId="33" fillId="0" borderId="0" xfId="0" applyFont="1" applyAlignment="1">
      <alignment horizontal="center"/>
    </xf>
    <xf numFmtId="0" fontId="34" fillId="0" borderId="0" xfId="0" applyFont="1" applyAlignment="1"/>
    <xf numFmtId="0" fontId="35" fillId="0" borderId="0" xfId="0" applyFont="1" applyAlignment="1">
      <alignment horizontal="center"/>
    </xf>
    <xf numFmtId="0" fontId="33" fillId="0" borderId="0" xfId="0" applyFont="1"/>
    <xf numFmtId="0" fontId="34" fillId="0" borderId="0" xfId="0" applyFont="1"/>
    <xf numFmtId="0" fontId="1" fillId="0" borderId="5" xfId="0" applyFont="1" applyFill="1" applyBorder="1" applyAlignment="1" applyProtection="1">
      <alignment horizontal="center" vertical="center"/>
      <protection locked="0"/>
    </xf>
    <xf numFmtId="0" fontId="21" fillId="0" borderId="1" xfId="0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justify" vertical="top" wrapText="1"/>
    </xf>
    <xf numFmtId="49" fontId="31" fillId="0" borderId="0" xfId="0" applyNumberFormat="1" applyFont="1" applyFill="1" applyBorder="1" applyAlignment="1" applyProtection="1">
      <alignment horizontal="center" vertical="top"/>
    </xf>
    <xf numFmtId="0" fontId="6" fillId="0" borderId="0" xfId="4" applyFont="1" applyAlignment="1">
      <alignment horizontal="center"/>
    </xf>
    <xf numFmtId="0" fontId="37" fillId="0" borderId="0" xfId="0" applyFont="1"/>
    <xf numFmtId="0" fontId="36" fillId="0" borderId="0" xfId="0" applyFont="1" applyAlignment="1">
      <alignment horizontal="center"/>
    </xf>
    <xf numFmtId="0" fontId="30" fillId="5" borderId="0" xfId="0" applyFont="1" applyFill="1" applyAlignment="1">
      <alignment horizontal="left"/>
    </xf>
    <xf numFmtId="0" fontId="36" fillId="0" borderId="0" xfId="0" applyFont="1"/>
    <xf numFmtId="0" fontId="38" fillId="0" borderId="0" xfId="0" applyFont="1"/>
    <xf numFmtId="0" fontId="6" fillId="0" borderId="1" xfId="0" applyNumberFormat="1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1" fontId="1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top"/>
    </xf>
    <xf numFmtId="0" fontId="3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0" fillId="0" borderId="1" xfId="0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center" wrapText="1"/>
    </xf>
    <xf numFmtId="0" fontId="21" fillId="0" borderId="0" xfId="0" applyFont="1" applyFill="1" applyBorder="1"/>
    <xf numFmtId="0" fontId="14" fillId="0" borderId="0" xfId="0" applyFont="1" applyFill="1" applyBorder="1" applyAlignment="1">
      <alignment horizontal="left" vertical="center" wrapText="1"/>
    </xf>
    <xf numFmtId="0" fontId="9" fillId="0" borderId="0" xfId="0" applyFont="1" applyBorder="1"/>
    <xf numFmtId="0" fontId="0" fillId="0" borderId="0" xfId="0" applyBorder="1"/>
    <xf numFmtId="0" fontId="1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1" fontId="4" fillId="0" borderId="5" xfId="0" applyNumberFormat="1" applyFont="1" applyFill="1" applyBorder="1" applyAlignment="1">
      <alignment vertical="center"/>
    </xf>
    <xf numFmtId="1" fontId="4" fillId="0" borderId="6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" fontId="3" fillId="0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0" xfId="4" applyFill="1"/>
    <xf numFmtId="0" fontId="1" fillId="0" borderId="2" xfId="0" applyFont="1" applyFill="1" applyBorder="1" applyAlignment="1">
      <alignment vertical="top" wrapText="1"/>
    </xf>
    <xf numFmtId="0" fontId="1" fillId="0" borderId="0" xfId="0" applyFont="1" applyFill="1" applyAlignment="1">
      <alignment wrapText="1"/>
    </xf>
    <xf numFmtId="1" fontId="3" fillId="0" borderId="2" xfId="0" applyNumberFormat="1" applyFont="1" applyFill="1" applyBorder="1" applyAlignment="1">
      <alignment horizontal="center" vertical="center"/>
    </xf>
    <xf numFmtId="1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>
      <alignment wrapText="1"/>
    </xf>
    <xf numFmtId="0" fontId="3" fillId="0" borderId="1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14" fillId="0" borderId="1" xfId="4" applyFont="1" applyFill="1" applyBorder="1" applyAlignment="1">
      <alignment wrapText="1"/>
    </xf>
    <xf numFmtId="0" fontId="6" fillId="0" borderId="1" xfId="4" applyFont="1" applyFill="1" applyBorder="1" applyAlignment="1">
      <alignment wrapText="1"/>
    </xf>
    <xf numFmtId="0" fontId="9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wrapText="1"/>
    </xf>
    <xf numFmtId="0" fontId="6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vertical="center"/>
    </xf>
    <xf numFmtId="0" fontId="6" fillId="0" borderId="1" xfId="4" applyFont="1" applyFill="1" applyBorder="1"/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vertical="top" wrapText="1"/>
    </xf>
    <xf numFmtId="0" fontId="40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40" fillId="0" borderId="5" xfId="0" applyFont="1" applyFill="1" applyBorder="1" applyAlignment="1">
      <alignment horizontal="center"/>
    </xf>
    <xf numFmtId="0" fontId="40" fillId="0" borderId="4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vertical="center"/>
    </xf>
    <xf numFmtId="1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 applyProtection="1">
      <alignment horizontal="center" vertical="center"/>
      <protection locked="0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vertical="center" wrapText="1"/>
    </xf>
    <xf numFmtId="0" fontId="6" fillId="0" borderId="1" xfId="4" applyFont="1" applyFill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8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center"/>
    </xf>
    <xf numFmtId="0" fontId="31" fillId="0" borderId="0" xfId="0" applyNumberFormat="1" applyFont="1" applyFill="1" applyBorder="1" applyAlignment="1" applyProtection="1">
      <alignment horizontal="left" vertical="top"/>
    </xf>
    <xf numFmtId="0" fontId="28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vertical="top"/>
    </xf>
    <xf numFmtId="0" fontId="37" fillId="0" borderId="0" xfId="0" applyFont="1" applyAlignment="1">
      <alignment horizontal="center"/>
    </xf>
    <xf numFmtId="0" fontId="28" fillId="0" borderId="0" xfId="0" applyNumberFormat="1" applyFont="1" applyFill="1" applyBorder="1" applyAlignment="1" applyProtection="1">
      <alignment horizontal="center" vertical="top"/>
    </xf>
    <xf numFmtId="0" fontId="14" fillId="0" borderId="0" xfId="0" applyNumberFormat="1" applyFont="1" applyFill="1" applyBorder="1" applyAlignment="1" applyProtection="1">
      <alignment horizontal="center" vertical="top"/>
    </xf>
    <xf numFmtId="0" fontId="32" fillId="0" borderId="0" xfId="0" applyNumberFormat="1" applyFont="1" applyFill="1" applyBorder="1" applyAlignment="1" applyProtection="1">
      <alignment horizontal="center" vertical="top"/>
    </xf>
    <xf numFmtId="49" fontId="31" fillId="0" borderId="0" xfId="0" applyNumberFormat="1" applyFont="1" applyFill="1" applyBorder="1" applyAlignment="1" applyProtection="1">
      <alignment horizontal="center" vertical="top"/>
    </xf>
    <xf numFmtId="49" fontId="31" fillId="0" borderId="0" xfId="0" applyNumberFormat="1" applyFont="1" applyFill="1" applyBorder="1" applyAlignment="1" applyProtection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2" xfId="4" applyFont="1" applyFill="1" applyBorder="1" applyAlignment="1">
      <alignment vertical="center" wrapText="1"/>
    </xf>
    <xf numFmtId="0" fontId="6" fillId="0" borderId="3" xfId="4" applyFont="1" applyFill="1" applyBorder="1" applyAlignment="1">
      <alignment vertical="center" wrapText="1"/>
    </xf>
    <xf numFmtId="0" fontId="6" fillId="0" borderId="7" xfId="4" applyFont="1" applyFill="1" applyBorder="1" applyAlignment="1">
      <alignment vertical="center" wrapText="1"/>
    </xf>
    <xf numFmtId="0" fontId="6" fillId="0" borderId="1" xfId="4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textRotation="90" wrapText="1"/>
    </xf>
    <xf numFmtId="0" fontId="1" fillId="0" borderId="3" xfId="0" applyFont="1" applyFill="1" applyBorder="1" applyAlignment="1">
      <alignment horizontal="left" vertical="center" textRotation="90" wrapText="1"/>
    </xf>
    <xf numFmtId="0" fontId="1" fillId="0" borderId="7" xfId="0" applyFont="1" applyFill="1" applyBorder="1" applyAlignment="1">
      <alignment horizontal="left" vertical="center" textRotation="90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19" borderId="4" xfId="0" applyNumberFormat="1" applyFont="1" applyFill="1" applyBorder="1" applyAlignment="1" applyProtection="1">
      <alignment horizontal="center" vertical="center"/>
    </xf>
    <xf numFmtId="0" fontId="6" fillId="19" borderId="6" xfId="0" applyNumberFormat="1" applyFont="1" applyFill="1" applyBorder="1" applyAlignment="1" applyProtection="1">
      <alignment horizontal="center" vertical="center"/>
    </xf>
    <xf numFmtId="0" fontId="6" fillId="21" borderId="4" xfId="0" applyNumberFormat="1" applyFont="1" applyFill="1" applyBorder="1" applyAlignment="1" applyProtection="1">
      <alignment horizontal="center" vertical="center"/>
    </xf>
    <xf numFmtId="0" fontId="6" fillId="21" borderId="5" xfId="0" applyNumberFormat="1" applyFont="1" applyFill="1" applyBorder="1" applyAlignment="1" applyProtection="1">
      <alignment horizontal="center" vertical="center"/>
    </xf>
    <xf numFmtId="0" fontId="6" fillId="21" borderId="6" xfId="0" applyNumberFormat="1" applyFont="1" applyFill="1" applyBorder="1" applyAlignment="1" applyProtection="1">
      <alignment horizontal="center" vertical="center"/>
    </xf>
    <xf numFmtId="0" fontId="6" fillId="5" borderId="4" xfId="0" applyNumberFormat="1" applyFont="1" applyFill="1" applyBorder="1" applyAlignment="1" applyProtection="1">
      <alignment horizontal="center" vertical="center"/>
    </xf>
    <xf numFmtId="0" fontId="6" fillId="5" borderId="5" xfId="0" applyNumberFormat="1" applyFont="1" applyFill="1" applyBorder="1" applyAlignment="1" applyProtection="1">
      <alignment horizontal="center" vertical="center"/>
    </xf>
    <xf numFmtId="0" fontId="6" fillId="5" borderId="6" xfId="0" applyNumberFormat="1" applyFont="1" applyFill="1" applyBorder="1" applyAlignment="1" applyProtection="1">
      <alignment horizontal="center" vertical="center"/>
    </xf>
    <xf numFmtId="0" fontId="14" fillId="13" borderId="4" xfId="0" applyNumberFormat="1" applyFont="1" applyFill="1" applyBorder="1" applyAlignment="1" applyProtection="1">
      <alignment horizontal="center" vertical="center"/>
    </xf>
    <xf numFmtId="0" fontId="14" fillId="13" borderId="6" xfId="0" applyNumberFormat="1" applyFont="1" applyFill="1" applyBorder="1" applyAlignment="1" applyProtection="1">
      <alignment horizontal="center" vertical="center"/>
    </xf>
    <xf numFmtId="0" fontId="14" fillId="14" borderId="4" xfId="0" applyNumberFormat="1" applyFont="1" applyFill="1" applyBorder="1" applyAlignment="1" applyProtection="1">
      <alignment horizontal="center" vertical="center"/>
    </xf>
    <xf numFmtId="0" fontId="14" fillId="14" borderId="5" xfId="0" applyNumberFormat="1" applyFont="1" applyFill="1" applyBorder="1" applyAlignment="1" applyProtection="1">
      <alignment horizontal="center" vertical="center"/>
    </xf>
    <xf numFmtId="0" fontId="14" fillId="14" borderId="6" xfId="0" applyNumberFormat="1" applyFont="1" applyFill="1" applyBorder="1" applyAlignment="1" applyProtection="1">
      <alignment horizontal="center" vertical="center"/>
    </xf>
    <xf numFmtId="0" fontId="6" fillId="4" borderId="4" xfId="0" applyNumberFormat="1" applyFont="1" applyFill="1" applyBorder="1" applyAlignment="1" applyProtection="1">
      <alignment horizontal="center" vertical="center"/>
    </xf>
    <xf numFmtId="0" fontId="6" fillId="4" borderId="6" xfId="0" applyNumberFormat="1" applyFont="1" applyFill="1" applyBorder="1" applyAlignment="1" applyProtection="1">
      <alignment horizontal="center" vertical="center"/>
    </xf>
    <xf numFmtId="0" fontId="25" fillId="0" borderId="1" xfId="0" applyNumberFormat="1" applyFont="1" applyFill="1" applyBorder="1" applyAlignment="1" applyProtection="1">
      <alignment horizontal="left" vertical="top"/>
    </xf>
    <xf numFmtId="0" fontId="6" fillId="20" borderId="4" xfId="0" applyNumberFormat="1" applyFont="1" applyFill="1" applyBorder="1" applyAlignment="1" applyProtection="1">
      <alignment horizontal="center" vertical="center"/>
    </xf>
    <xf numFmtId="0" fontId="6" fillId="20" borderId="5" xfId="0" applyNumberFormat="1" applyFont="1" applyFill="1" applyBorder="1" applyAlignment="1" applyProtection="1">
      <alignment horizontal="center" vertical="center"/>
    </xf>
    <xf numFmtId="0" fontId="6" fillId="20" borderId="6" xfId="0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left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6" fillId="12" borderId="4" xfId="0" applyNumberFormat="1" applyFont="1" applyFill="1" applyBorder="1" applyAlignment="1" applyProtection="1">
      <alignment horizontal="center" vertical="center"/>
    </xf>
    <xf numFmtId="0" fontId="6" fillId="12" borderId="6" xfId="0" applyNumberFormat="1" applyFont="1" applyFill="1" applyBorder="1" applyAlignment="1" applyProtection="1">
      <alignment horizontal="center" vertical="center"/>
    </xf>
    <xf numFmtId="0" fontId="6" fillId="17" borderId="4" xfId="0" applyNumberFormat="1" applyFont="1" applyFill="1" applyBorder="1" applyAlignment="1" applyProtection="1">
      <alignment horizontal="center" vertical="center"/>
    </xf>
    <xf numFmtId="0" fontId="6" fillId="17" borderId="6" xfId="0" applyNumberFormat="1" applyFont="1" applyFill="1" applyBorder="1" applyAlignment="1" applyProtection="1">
      <alignment horizontal="center" vertical="center"/>
    </xf>
    <xf numFmtId="0" fontId="6" fillId="18" borderId="4" xfId="0" applyNumberFormat="1" applyFont="1" applyFill="1" applyBorder="1" applyAlignment="1" applyProtection="1">
      <alignment horizontal="center" vertical="top"/>
    </xf>
    <xf numFmtId="0" fontId="6" fillId="18" borderId="6" xfId="0" applyNumberFormat="1" applyFont="1" applyFill="1" applyBorder="1" applyAlignment="1" applyProtection="1">
      <alignment horizontal="center" vertical="top"/>
    </xf>
    <xf numFmtId="0" fontId="6" fillId="16" borderId="4" xfId="0" applyNumberFormat="1" applyFont="1" applyFill="1" applyBorder="1" applyAlignment="1" applyProtection="1">
      <alignment horizontal="center" vertical="center"/>
    </xf>
    <xf numFmtId="0" fontId="6" fillId="16" borderId="5" xfId="0" applyNumberFormat="1" applyFont="1" applyFill="1" applyBorder="1" applyAlignment="1" applyProtection="1">
      <alignment horizontal="center" vertical="center"/>
    </xf>
    <xf numFmtId="0" fontId="6" fillId="16" borderId="6" xfId="0" applyNumberFormat="1" applyFont="1" applyFill="1" applyBorder="1" applyAlignment="1" applyProtection="1">
      <alignment horizontal="center" vertical="center"/>
    </xf>
    <xf numFmtId="0" fontId="14" fillId="15" borderId="4" xfId="0" applyNumberFormat="1" applyFont="1" applyFill="1" applyBorder="1" applyAlignment="1" applyProtection="1">
      <alignment horizontal="center" vertical="center"/>
    </xf>
    <xf numFmtId="0" fontId="14" fillId="15" borderId="6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top"/>
    </xf>
    <xf numFmtId="0" fontId="6" fillId="0" borderId="5" xfId="0" applyNumberFormat="1" applyFont="1" applyFill="1" applyBorder="1" applyAlignment="1" applyProtection="1">
      <alignment horizontal="center" vertical="top"/>
    </xf>
    <xf numFmtId="0" fontId="6" fillId="0" borderId="6" xfId="0" applyNumberFormat="1" applyFont="1" applyFill="1" applyBorder="1" applyAlignment="1" applyProtection="1">
      <alignment horizontal="center" vertical="top"/>
    </xf>
    <xf numFmtId="0" fontId="19" fillId="2" borderId="4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0" fontId="18" fillId="11" borderId="4" xfId="4" applyFill="1" applyBorder="1" applyAlignment="1">
      <alignment horizontal="center"/>
    </xf>
    <xf numFmtId="0" fontId="18" fillId="11" borderId="5" xfId="4" applyFill="1" applyBorder="1" applyAlignment="1">
      <alignment horizontal="center"/>
    </xf>
    <xf numFmtId="0" fontId="18" fillId="11" borderId="6" xfId="4" applyFill="1" applyBorder="1" applyAlignment="1">
      <alignment horizontal="center"/>
    </xf>
    <xf numFmtId="0" fontId="14" fillId="10" borderId="4" xfId="0" applyNumberFormat="1" applyFont="1" applyFill="1" applyBorder="1" applyAlignment="1" applyProtection="1">
      <alignment horizontal="center" vertical="center"/>
    </xf>
    <xf numFmtId="0" fontId="14" fillId="10" borderId="5" xfId="0" applyNumberFormat="1" applyFont="1" applyFill="1" applyBorder="1" applyAlignment="1" applyProtection="1">
      <alignment horizontal="center" vertical="center"/>
    </xf>
    <xf numFmtId="0" fontId="14" fillId="10" borderId="6" xfId="0" applyNumberFormat="1" applyFont="1" applyFill="1" applyBorder="1" applyAlignment="1" applyProtection="1">
      <alignment horizontal="center" vertical="center"/>
    </xf>
    <xf numFmtId="0" fontId="22" fillId="5" borderId="4" xfId="0" applyFont="1" applyFill="1" applyBorder="1" applyAlignment="1">
      <alignment horizontal="left"/>
    </xf>
    <xf numFmtId="0" fontId="22" fillId="5" borderId="5" xfId="0" applyFont="1" applyFill="1" applyBorder="1" applyAlignment="1">
      <alignment horizontal="left"/>
    </xf>
    <xf numFmtId="0" fontId="22" fillId="5" borderId="6" xfId="0" applyFont="1" applyFill="1" applyBorder="1" applyAlignment="1">
      <alignment horizontal="left"/>
    </xf>
    <xf numFmtId="0" fontId="6" fillId="0" borderId="1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center" vertical="top" wrapText="1"/>
    </xf>
    <xf numFmtId="0" fontId="6" fillId="0" borderId="21" xfId="0" applyNumberFormat="1" applyFont="1" applyFill="1" applyBorder="1" applyAlignment="1" applyProtection="1">
      <alignment horizontal="center" vertical="top"/>
    </xf>
    <xf numFmtId="0" fontId="6" fillId="0" borderId="22" xfId="0" applyNumberFormat="1" applyFont="1" applyFill="1" applyBorder="1" applyAlignment="1" applyProtection="1">
      <alignment horizontal="center" vertical="top"/>
    </xf>
    <xf numFmtId="0" fontId="6" fillId="0" borderId="19" xfId="0" applyNumberFormat="1" applyFont="1" applyFill="1" applyBorder="1" applyAlignment="1" applyProtection="1">
      <alignment horizontal="center" vertical="top"/>
    </xf>
    <xf numFmtId="0" fontId="6" fillId="0" borderId="20" xfId="0" applyNumberFormat="1" applyFont="1" applyFill="1" applyBorder="1" applyAlignment="1" applyProtection="1">
      <alignment horizontal="center" vertical="top"/>
    </xf>
    <xf numFmtId="0" fontId="15" fillId="6" borderId="4" xfId="1" applyNumberFormat="1" applyBorder="1" applyAlignment="1" applyProtection="1">
      <alignment horizontal="center" vertical="center"/>
    </xf>
    <xf numFmtId="0" fontId="15" fillId="6" borderId="5" xfId="1" applyNumberFormat="1" applyBorder="1" applyAlignment="1" applyProtection="1">
      <alignment horizontal="center" vertical="center"/>
    </xf>
    <xf numFmtId="0" fontId="15" fillId="6" borderId="6" xfId="1" applyNumberFormat="1" applyBorder="1" applyAlignment="1" applyProtection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NumberFormat="1" applyFont="1" applyFill="1" applyBorder="1" applyAlignment="1" applyProtection="1">
      <alignment horizontal="center" vertical="top"/>
    </xf>
    <xf numFmtId="0" fontId="6" fillId="9" borderId="4" xfId="0" applyNumberFormat="1" applyFont="1" applyFill="1" applyBorder="1" applyAlignment="1" applyProtection="1">
      <alignment horizontal="center" vertical="center"/>
    </xf>
    <xf numFmtId="0" fontId="6" fillId="9" borderId="6" xfId="0" applyNumberFormat="1" applyFont="1" applyFill="1" applyBorder="1" applyAlignment="1" applyProtection="1">
      <alignment horizontal="center" vertical="center"/>
    </xf>
    <xf numFmtId="49" fontId="24" fillId="0" borderId="0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left" vertical="top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24" fillId="0" borderId="0" xfId="4" applyNumberFormat="1" applyFont="1" applyFill="1" applyBorder="1" applyAlignment="1" applyProtection="1">
      <alignment horizontal="center" vertical="top"/>
    </xf>
    <xf numFmtId="0" fontId="1" fillId="0" borderId="4" xfId="0" applyFont="1" applyFill="1" applyBorder="1" applyAlignment="1">
      <alignment horizontal="left" vertical="center" wrapText="1"/>
    </xf>
    <xf numFmtId="0" fontId="43" fillId="0" borderId="1" xfId="0" applyFont="1" applyFill="1" applyBorder="1"/>
    <xf numFmtId="0" fontId="5" fillId="0" borderId="1" xfId="0" applyFont="1" applyFill="1" applyBorder="1" applyAlignment="1">
      <alignment horizontal="center" vertical="center"/>
    </xf>
  </cellXfs>
  <cellStyles count="5">
    <cellStyle name="Нейтральный" xfId="3" builtinId="28"/>
    <cellStyle name="Обычный" xfId="0" builtinId="0"/>
    <cellStyle name="Обычный_tmp1B4" xfId="4"/>
    <cellStyle name="Плохой" xfId="2" builtinId="27"/>
    <cellStyle name="Хороший" xfId="1" builtinId="26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28"/>
  <sheetViews>
    <sheetView zoomScale="70" zoomScaleNormal="70" workbookViewId="0">
      <selection activeCell="A2" sqref="A2"/>
    </sheetView>
  </sheetViews>
  <sheetFormatPr defaultRowHeight="15"/>
  <sheetData>
    <row r="1" spans="1:53" ht="20.25">
      <c r="A1" s="253" t="s">
        <v>239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3"/>
      <c r="BA1" s="253"/>
    </row>
    <row r="2" spans="1:53">
      <c r="A2" s="103"/>
      <c r="B2" s="254"/>
      <c r="C2" s="254"/>
      <c r="D2" s="254"/>
      <c r="E2" s="254"/>
      <c r="F2" s="254"/>
      <c r="G2" s="254"/>
      <c r="H2" s="254"/>
      <c r="I2" s="254"/>
      <c r="J2" s="254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254"/>
      <c r="AQ2" s="254"/>
      <c r="AR2" s="254"/>
      <c r="AS2" s="254"/>
      <c r="AT2" s="254"/>
      <c r="AU2" s="103"/>
      <c r="AV2" s="103"/>
      <c r="AW2" s="103"/>
      <c r="AX2" s="103"/>
      <c r="AY2" s="103"/>
      <c r="AZ2" s="103"/>
      <c r="BA2" s="103"/>
    </row>
    <row r="3" spans="1:53">
      <c r="A3" s="103"/>
      <c r="B3" s="254"/>
      <c r="C3" s="254"/>
      <c r="D3" s="254"/>
      <c r="E3" s="254"/>
      <c r="F3" s="254"/>
      <c r="G3" s="254"/>
      <c r="H3" s="254"/>
      <c r="I3" s="254"/>
      <c r="J3" s="254"/>
      <c r="K3" s="103"/>
      <c r="L3" s="103"/>
      <c r="M3" s="103"/>
      <c r="N3" s="103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</row>
    <row r="4" spans="1:53" ht="18.75">
      <c r="A4" s="103"/>
      <c r="B4" s="255" t="s">
        <v>240</v>
      </c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120"/>
      <c r="N4" s="103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22"/>
      <c r="AH4" s="122"/>
      <c r="AI4" s="123" t="s">
        <v>241</v>
      </c>
      <c r="AJ4" s="123"/>
      <c r="AK4" s="123"/>
      <c r="AL4" s="123"/>
      <c r="AM4" s="123"/>
      <c r="AN4" s="105"/>
      <c r="AO4" s="104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</row>
    <row r="5" spans="1:53" ht="18.75">
      <c r="A5" s="103"/>
      <c r="B5" s="255" t="s">
        <v>242</v>
      </c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103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82"/>
      <c r="AE5" s="82"/>
      <c r="AF5" s="82"/>
      <c r="AG5" s="123" t="s">
        <v>248</v>
      </c>
      <c r="AH5" s="123"/>
      <c r="AI5" s="123"/>
      <c r="AJ5" s="123"/>
      <c r="AK5" s="123"/>
      <c r="AL5" s="123"/>
      <c r="AM5" s="123"/>
      <c r="AN5" s="106"/>
      <c r="AO5" s="106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</row>
    <row r="6" spans="1:53" ht="18.75">
      <c r="A6" s="103"/>
      <c r="B6" s="255" t="s">
        <v>251</v>
      </c>
      <c r="C6" s="255"/>
      <c r="D6" s="255"/>
      <c r="E6" s="255"/>
      <c r="F6" s="255"/>
      <c r="G6" s="255"/>
      <c r="H6" s="255"/>
      <c r="I6" s="255"/>
      <c r="J6" s="255"/>
      <c r="K6" s="120"/>
      <c r="L6" s="120"/>
      <c r="M6" s="120"/>
      <c r="N6" s="103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6" t="s">
        <v>247</v>
      </c>
      <c r="AE6" s="106"/>
      <c r="AF6" s="106"/>
      <c r="AH6" s="126" t="s">
        <v>250</v>
      </c>
      <c r="AI6" s="125"/>
      <c r="AJ6" s="125"/>
      <c r="AK6" s="123"/>
      <c r="AL6" s="123"/>
      <c r="AM6" s="123"/>
      <c r="AN6" s="123"/>
      <c r="AO6" s="106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</row>
    <row r="7" spans="1:53" ht="18.75">
      <c r="A7" s="103"/>
      <c r="B7" s="121"/>
      <c r="C7" s="121"/>
      <c r="D7" s="121"/>
      <c r="E7" s="121" t="s">
        <v>252</v>
      </c>
      <c r="F7" s="121"/>
      <c r="G7" s="121"/>
      <c r="H7" s="121"/>
      <c r="I7" s="121"/>
      <c r="J7" s="121"/>
      <c r="K7" s="120"/>
      <c r="L7" s="120"/>
      <c r="M7" s="120"/>
      <c r="N7" s="103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7"/>
      <c r="AE7" s="107"/>
      <c r="AF7" s="107"/>
      <c r="AG7" s="123" t="s">
        <v>249</v>
      </c>
      <c r="AH7" s="123"/>
      <c r="AI7" s="123"/>
      <c r="AJ7" s="123"/>
      <c r="AK7" s="123"/>
      <c r="AL7" s="123"/>
      <c r="AM7" s="123"/>
      <c r="AN7" s="106"/>
      <c r="AO7" s="106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</row>
    <row r="8" spans="1:53" ht="18.75">
      <c r="A8" s="103"/>
      <c r="B8" s="255"/>
      <c r="C8" s="255"/>
      <c r="D8" s="255"/>
      <c r="E8" s="255"/>
      <c r="F8" s="255"/>
      <c r="G8" s="255"/>
      <c r="H8" s="255"/>
      <c r="I8" s="255"/>
      <c r="J8" s="255"/>
      <c r="K8" s="120"/>
      <c r="L8" s="120"/>
      <c r="M8" s="120"/>
      <c r="N8" s="103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22"/>
      <c r="AH8" s="122"/>
      <c r="AI8" s="122"/>
      <c r="AJ8" s="122"/>
      <c r="AK8" s="122"/>
      <c r="AL8" s="122"/>
      <c r="AM8" s="122"/>
      <c r="AN8" s="104"/>
      <c r="AO8" s="108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</row>
    <row r="9" spans="1:53" ht="18.75">
      <c r="A9" s="103"/>
      <c r="B9" s="254"/>
      <c r="C9" s="254"/>
      <c r="D9" s="254"/>
      <c r="E9" s="254"/>
      <c r="F9" s="254"/>
      <c r="G9" s="254"/>
      <c r="H9" s="254"/>
      <c r="I9" s="254"/>
      <c r="J9" s="254"/>
      <c r="K9" s="103"/>
      <c r="L9" s="103"/>
      <c r="M9" s="103"/>
      <c r="N9" s="103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23"/>
      <c r="AA9" s="23"/>
      <c r="AB9" s="23"/>
      <c r="AC9" s="23"/>
      <c r="AD9" s="23"/>
      <c r="AE9" s="23"/>
      <c r="AF9" s="23"/>
      <c r="AG9" s="124"/>
      <c r="AH9" s="124"/>
      <c r="AI9" s="124"/>
      <c r="AJ9" s="124"/>
      <c r="AK9" s="124"/>
      <c r="AL9" s="124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103"/>
    </row>
    <row r="10" spans="1:53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3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</row>
    <row r="11" spans="1:53">
      <c r="A11" s="110"/>
      <c r="B11" s="110"/>
      <c r="C11" s="110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104"/>
      <c r="AT11" s="104"/>
      <c r="AU11" s="104"/>
      <c r="AV11" s="104"/>
      <c r="AW11" s="104"/>
      <c r="AX11" s="104"/>
      <c r="AY11" s="104"/>
      <c r="AZ11" s="104"/>
      <c r="BA11" s="104"/>
    </row>
    <row r="12" spans="1:53" ht="27.75">
      <c r="A12" s="111"/>
      <c r="B12" s="111"/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3"/>
      <c r="T12" s="113"/>
      <c r="U12" s="113"/>
      <c r="V12" s="113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</row>
    <row r="13" spans="1:53" ht="28.5">
      <c r="A13" s="111"/>
      <c r="B13" s="111"/>
      <c r="C13" s="111"/>
      <c r="D13" s="112"/>
      <c r="E13" s="112"/>
      <c r="F13" s="112"/>
      <c r="G13" s="112"/>
      <c r="H13" s="112"/>
      <c r="I13" s="114"/>
      <c r="J13" s="114"/>
      <c r="K13" s="114"/>
      <c r="L13" s="114"/>
      <c r="M13" s="114"/>
      <c r="N13" s="114"/>
      <c r="O13" s="114"/>
      <c r="P13" s="134"/>
      <c r="Q13" s="134"/>
      <c r="R13" s="134"/>
      <c r="S13" s="137"/>
      <c r="T13" s="137"/>
      <c r="U13" s="137"/>
      <c r="V13" s="137"/>
      <c r="W13" s="115"/>
      <c r="X13" s="115"/>
      <c r="Y13" s="115"/>
      <c r="Z13" s="115"/>
      <c r="AA13" s="116" t="s">
        <v>243</v>
      </c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</row>
    <row r="14" spans="1:53" ht="27.75">
      <c r="A14" s="111"/>
      <c r="B14" s="111"/>
      <c r="C14" s="111"/>
      <c r="D14" s="112"/>
      <c r="E14" s="112"/>
      <c r="F14" s="112"/>
      <c r="G14" s="112"/>
      <c r="H14" s="112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</row>
    <row r="15" spans="1:53" ht="27.75">
      <c r="A15" s="111"/>
      <c r="B15" s="111"/>
      <c r="C15" s="111"/>
      <c r="D15" s="112"/>
      <c r="E15" s="112"/>
      <c r="F15" s="112"/>
      <c r="G15" s="112"/>
      <c r="H15" s="112"/>
      <c r="I15" s="256" t="s">
        <v>253</v>
      </c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134"/>
      <c r="AT15" s="134"/>
      <c r="AU15" s="134"/>
      <c r="AV15" s="134"/>
      <c r="AW15" s="117"/>
      <c r="AX15" s="117"/>
      <c r="AY15" s="117"/>
      <c r="AZ15" s="117"/>
      <c r="BA15" s="117"/>
    </row>
    <row r="16" spans="1:53" ht="27.75">
      <c r="A16" s="112"/>
      <c r="B16" s="112"/>
      <c r="C16" s="112"/>
      <c r="D16" s="112"/>
      <c r="E16" s="112"/>
      <c r="F16" s="112"/>
      <c r="G16" s="112"/>
      <c r="H16" s="112"/>
      <c r="I16" s="257" t="s">
        <v>254</v>
      </c>
      <c r="J16" s="257"/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7"/>
      <c r="AB16" s="257"/>
      <c r="AC16" s="257"/>
      <c r="AD16" s="257"/>
      <c r="AE16" s="257"/>
      <c r="AF16" s="257"/>
      <c r="AG16" s="257"/>
      <c r="AH16" s="257"/>
      <c r="AI16" s="257"/>
      <c r="AJ16" s="257"/>
      <c r="AK16" s="257"/>
      <c r="AL16" s="257"/>
      <c r="AM16" s="257"/>
      <c r="AN16" s="257"/>
      <c r="AO16" s="257"/>
      <c r="AP16" s="257"/>
      <c r="AQ16" s="257"/>
      <c r="AR16" s="257"/>
      <c r="AS16" s="257"/>
      <c r="AT16" s="257"/>
      <c r="AU16" s="257"/>
      <c r="AV16" s="257"/>
      <c r="AW16" s="117"/>
      <c r="AX16" s="117"/>
      <c r="AY16" s="117"/>
      <c r="AZ16" s="117"/>
      <c r="BA16" s="117"/>
    </row>
    <row r="17" spans="1:53" ht="28.5">
      <c r="A17" s="112"/>
      <c r="B17" s="112"/>
      <c r="C17" s="112"/>
      <c r="D17" s="112"/>
      <c r="E17" s="112"/>
      <c r="F17" s="112"/>
      <c r="G17" s="112"/>
      <c r="H17" s="112"/>
      <c r="I17" s="117"/>
      <c r="J17" s="117"/>
      <c r="K17" s="117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9"/>
      <c r="X17" s="136" t="s">
        <v>149</v>
      </c>
      <c r="Y17" s="140"/>
      <c r="Z17" s="140"/>
      <c r="AA17" s="140"/>
      <c r="AB17" s="140"/>
      <c r="AC17" s="140"/>
      <c r="AD17" s="140"/>
      <c r="AE17" s="140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17"/>
      <c r="AX17" s="117"/>
      <c r="AY17" s="117"/>
      <c r="AZ17" s="117"/>
      <c r="BA17" s="117"/>
    </row>
    <row r="18" spans="1:53" ht="27.75">
      <c r="A18" s="112"/>
      <c r="B18" s="112"/>
      <c r="C18" s="112"/>
      <c r="D18" s="112"/>
      <c r="E18" s="112"/>
      <c r="F18" s="112"/>
      <c r="G18" s="112"/>
      <c r="H18" s="112"/>
      <c r="I18" s="114"/>
      <c r="J18" s="114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/>
      <c r="AK18" s="252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2"/>
      <c r="AX18" s="112"/>
      <c r="AY18" s="112"/>
      <c r="AZ18" s="112"/>
      <c r="BA18" s="112"/>
    </row>
    <row r="19" spans="1:53">
      <c r="A19" s="251"/>
      <c r="B19" s="251"/>
      <c r="C19" s="251"/>
      <c r="D19" s="251"/>
      <c r="E19" s="251"/>
      <c r="F19" s="251"/>
      <c r="G19" s="251"/>
      <c r="H19" s="251"/>
      <c r="I19" s="251"/>
      <c r="J19" s="251"/>
      <c r="K19" s="251"/>
      <c r="L19" s="251"/>
      <c r="M19" s="251"/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  <c r="Y19" s="251"/>
      <c r="Z19" s="251"/>
      <c r="AA19" s="251"/>
      <c r="AB19" s="251"/>
      <c r="AC19" s="251"/>
      <c r="AD19" s="251"/>
      <c r="AE19" s="251"/>
      <c r="AF19" s="251"/>
      <c r="AG19" s="251"/>
      <c r="AH19" s="251"/>
      <c r="AI19" s="251"/>
      <c r="AJ19" s="251"/>
      <c r="AK19" s="251"/>
      <c r="AL19" s="251"/>
      <c r="AM19" s="251"/>
      <c r="AN19" s="251"/>
      <c r="AO19" s="251"/>
      <c r="AP19" s="251"/>
      <c r="AQ19" s="251"/>
      <c r="AR19" s="251"/>
      <c r="AS19" s="251"/>
      <c r="AT19" s="251"/>
      <c r="AU19" s="251"/>
      <c r="AV19" s="251"/>
      <c r="AW19" s="251"/>
      <c r="AX19" s="251"/>
      <c r="AY19" s="251"/>
      <c r="AZ19" s="251"/>
      <c r="BA19" s="251"/>
    </row>
    <row r="20" spans="1:53">
      <c r="A20" s="248"/>
      <c r="B20" s="248"/>
      <c r="C20" s="248"/>
      <c r="D20" s="248"/>
      <c r="E20" s="248"/>
      <c r="F20" s="248"/>
      <c r="G20" s="24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248"/>
      <c r="AU20" s="248"/>
      <c r="AV20" s="248"/>
      <c r="AW20" s="248"/>
      <c r="AX20" s="248"/>
      <c r="AY20" s="248"/>
      <c r="AZ20" s="248"/>
      <c r="BA20" s="248"/>
    </row>
    <row r="21" spans="1:53">
      <c r="A21" s="248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</row>
    <row r="22" spans="1:53">
      <c r="A22" s="248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</row>
    <row r="23" spans="1:53">
      <c r="A23" s="24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</row>
    <row r="24" spans="1:53" ht="27">
      <c r="A24" s="11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249" t="s">
        <v>244</v>
      </c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118"/>
      <c r="AV24" s="118"/>
      <c r="AW24" s="118"/>
      <c r="AX24" s="118"/>
      <c r="AY24" s="118"/>
      <c r="AZ24" s="118"/>
      <c r="BA24" s="118"/>
    </row>
    <row r="25" spans="1:53">
      <c r="A25" s="118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</row>
    <row r="26" spans="1:53" ht="20.25">
      <c r="A26" s="119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250" t="s">
        <v>245</v>
      </c>
      <c r="T26" s="250"/>
      <c r="U26" s="250"/>
      <c r="V26" s="250"/>
      <c r="W26" s="250"/>
      <c r="X26" s="250"/>
      <c r="Y26" s="250"/>
      <c r="Z26" s="250"/>
      <c r="AA26" s="250"/>
      <c r="AB26" s="250"/>
      <c r="AC26" s="250"/>
      <c r="AD26" s="250"/>
      <c r="AE26" s="250"/>
      <c r="AF26" s="250"/>
      <c r="AG26" s="250"/>
      <c r="AH26" s="250"/>
      <c r="AI26" s="250"/>
      <c r="AJ26" s="250"/>
      <c r="AK26" s="250"/>
      <c r="AL26" s="250"/>
      <c r="AM26" s="250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</row>
    <row r="27" spans="1:53" ht="20.2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247" t="s">
        <v>246</v>
      </c>
      <c r="Y27" s="247"/>
      <c r="Z27" s="247"/>
      <c r="AA27" s="247"/>
      <c r="AB27" s="247"/>
      <c r="AC27" s="247"/>
      <c r="AD27" s="247"/>
      <c r="AE27" s="247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</row>
    <row r="28" spans="1:53"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</row>
  </sheetData>
  <mergeCells count="29">
    <mergeCell ref="K18:AK18"/>
    <mergeCell ref="A1:BA1"/>
    <mergeCell ref="B2:J2"/>
    <mergeCell ref="AP2:AT2"/>
    <mergeCell ref="B3:J3"/>
    <mergeCell ref="B4:L4"/>
    <mergeCell ref="B5:M5"/>
    <mergeCell ref="B6:J6"/>
    <mergeCell ref="B8:J8"/>
    <mergeCell ref="B9:J9"/>
    <mergeCell ref="I15:AR15"/>
    <mergeCell ref="I16:AV16"/>
    <mergeCell ref="A19:BA19"/>
    <mergeCell ref="A20:A23"/>
    <mergeCell ref="B20:E20"/>
    <mergeCell ref="F20:J20"/>
    <mergeCell ref="K20:N20"/>
    <mergeCell ref="O20:R20"/>
    <mergeCell ref="S20:W20"/>
    <mergeCell ref="X20:AA20"/>
    <mergeCell ref="AB20:AE20"/>
    <mergeCell ref="AF20:AJ20"/>
    <mergeCell ref="X27:AE27"/>
    <mergeCell ref="AK20:AN20"/>
    <mergeCell ref="AO20:AR20"/>
    <mergeCell ref="AS20:AW20"/>
    <mergeCell ref="AX20:BA20"/>
    <mergeCell ref="U24:AT24"/>
    <mergeCell ref="S26:AM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57"/>
  <sheetViews>
    <sheetView tabSelected="1" view="pageBreakPreview" zoomScale="110" zoomScaleSheetLayoutView="110" workbookViewId="0">
      <selection activeCell="AC19" sqref="AC19:AF19"/>
    </sheetView>
  </sheetViews>
  <sheetFormatPr defaultRowHeight="15"/>
  <cols>
    <col min="1" max="1" width="9.140625" customWidth="1"/>
    <col min="2" max="2" width="21" customWidth="1"/>
    <col min="3" max="3" width="22" customWidth="1"/>
    <col min="4" max="4" width="6.85546875" style="23" customWidth="1"/>
    <col min="5" max="5" width="4.5703125" customWidth="1"/>
    <col min="6" max="6" width="10.85546875" customWidth="1"/>
    <col min="7" max="7" width="6.140625" customWidth="1"/>
    <col min="8" max="8" width="6.28515625" customWidth="1"/>
    <col min="9" max="10" width="6" customWidth="1"/>
    <col min="11" max="11" width="8.7109375" customWidth="1"/>
    <col min="12" max="12" width="11" customWidth="1"/>
    <col min="13" max="13" width="3.85546875" style="12" customWidth="1"/>
    <col min="14" max="14" width="4.85546875" style="4" customWidth="1"/>
    <col min="15" max="15" width="4.85546875" style="12" customWidth="1"/>
    <col min="16" max="16" width="6.85546875" style="4" customWidth="1"/>
    <col min="17" max="17" width="5" style="12" customWidth="1"/>
    <col min="18" max="18" width="5" style="8" customWidth="1"/>
    <col min="19" max="19" width="4.140625" style="4" customWidth="1"/>
    <col min="20" max="20" width="5.5703125" style="8" customWidth="1"/>
    <col min="21" max="21" width="3.85546875" style="12" customWidth="1"/>
    <col min="22" max="22" width="5" style="8" customWidth="1"/>
    <col min="23" max="23" width="3.42578125" style="4" customWidth="1"/>
    <col min="24" max="24" width="5.85546875" style="8" customWidth="1"/>
    <col min="25" max="25" width="3.5703125" style="12" customWidth="1"/>
    <col min="26" max="26" width="4.85546875" style="8" customWidth="1"/>
    <col min="27" max="27" width="3.85546875" style="12" customWidth="1"/>
    <col min="28" max="28" width="5.5703125" style="8" customWidth="1"/>
    <col min="29" max="32" width="9.140625" style="14"/>
  </cols>
  <sheetData>
    <row r="1" spans="1:32" ht="15" customHeight="1">
      <c r="A1" s="297" t="s">
        <v>39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297"/>
      <c r="AA1" s="297"/>
      <c r="AB1" s="297"/>
    </row>
    <row r="2" spans="1:32" ht="15" customHeight="1">
      <c r="A2" s="298" t="s">
        <v>0</v>
      </c>
      <c r="B2" s="299" t="s">
        <v>38</v>
      </c>
      <c r="C2" s="279" t="s">
        <v>56</v>
      </c>
      <c r="D2" s="301" t="s">
        <v>24</v>
      </c>
      <c r="E2" s="277" t="s">
        <v>57</v>
      </c>
      <c r="F2" s="278"/>
      <c r="G2" s="313"/>
      <c r="H2" s="304" t="s">
        <v>62</v>
      </c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6"/>
    </row>
    <row r="3" spans="1:32" ht="21.75" customHeight="1">
      <c r="A3" s="298"/>
      <c r="B3" s="299"/>
      <c r="C3" s="300"/>
      <c r="D3" s="302"/>
      <c r="E3" s="307" t="s">
        <v>58</v>
      </c>
      <c r="F3" s="308"/>
      <c r="G3" s="309"/>
      <c r="H3" s="310" t="s">
        <v>61</v>
      </c>
      <c r="I3" s="277" t="s">
        <v>63</v>
      </c>
      <c r="J3" s="278"/>
      <c r="K3" s="278"/>
      <c r="L3" s="313"/>
      <c r="M3" s="277" t="s">
        <v>69</v>
      </c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313"/>
    </row>
    <row r="4" spans="1:32" ht="15" customHeight="1">
      <c r="A4" s="298"/>
      <c r="B4" s="299"/>
      <c r="C4" s="300"/>
      <c r="D4" s="302"/>
      <c r="E4" s="288" t="s">
        <v>59</v>
      </c>
      <c r="F4" s="288" t="s">
        <v>60</v>
      </c>
      <c r="G4" s="288" t="s">
        <v>65</v>
      </c>
      <c r="H4" s="311"/>
      <c r="I4" s="288" t="s">
        <v>64</v>
      </c>
      <c r="J4" s="288" t="s">
        <v>66</v>
      </c>
      <c r="K4" s="288" t="s">
        <v>67</v>
      </c>
      <c r="L4" s="288" t="s">
        <v>68</v>
      </c>
      <c r="M4" s="291" t="s">
        <v>1</v>
      </c>
      <c r="N4" s="291"/>
      <c r="O4" s="291"/>
      <c r="P4" s="291"/>
      <c r="Q4" s="292" t="s">
        <v>2</v>
      </c>
      <c r="R4" s="293"/>
      <c r="S4" s="293"/>
      <c r="T4" s="294"/>
      <c r="U4" s="292" t="s">
        <v>3</v>
      </c>
      <c r="V4" s="293"/>
      <c r="W4" s="293"/>
      <c r="X4" s="294"/>
      <c r="Y4" s="292" t="s">
        <v>4</v>
      </c>
      <c r="Z4" s="293"/>
      <c r="AA4" s="293"/>
      <c r="AB4" s="294"/>
    </row>
    <row r="5" spans="1:32" ht="15" customHeight="1">
      <c r="A5" s="298"/>
      <c r="B5" s="299"/>
      <c r="C5" s="300"/>
      <c r="D5" s="302"/>
      <c r="E5" s="289"/>
      <c r="F5" s="289"/>
      <c r="G5" s="289"/>
      <c r="H5" s="311"/>
      <c r="I5" s="289"/>
      <c r="J5" s="289"/>
      <c r="K5" s="289"/>
      <c r="L5" s="289"/>
      <c r="M5" s="291" t="s">
        <v>5</v>
      </c>
      <c r="N5" s="291"/>
      <c r="O5" s="291" t="s">
        <v>6</v>
      </c>
      <c r="P5" s="291"/>
      <c r="Q5" s="292" t="s">
        <v>7</v>
      </c>
      <c r="R5" s="294"/>
      <c r="S5" s="292" t="s">
        <v>8</v>
      </c>
      <c r="T5" s="294"/>
      <c r="U5" s="292" t="s">
        <v>9</v>
      </c>
      <c r="V5" s="294"/>
      <c r="W5" s="292" t="s">
        <v>10</v>
      </c>
      <c r="X5" s="294"/>
      <c r="Y5" s="295" t="s">
        <v>11</v>
      </c>
      <c r="Z5" s="296"/>
      <c r="AA5" s="292" t="s">
        <v>12</v>
      </c>
      <c r="AB5" s="294"/>
    </row>
    <row r="6" spans="1:32" ht="43.5" customHeight="1">
      <c r="A6" s="298"/>
      <c r="B6" s="299"/>
      <c r="C6" s="280"/>
      <c r="D6" s="303"/>
      <c r="E6" s="290"/>
      <c r="F6" s="290"/>
      <c r="G6" s="290"/>
      <c r="H6" s="312"/>
      <c r="I6" s="290"/>
      <c r="J6" s="290"/>
      <c r="K6" s="290"/>
      <c r="L6" s="290"/>
      <c r="M6" s="7"/>
      <c r="N6" s="7">
        <v>20</v>
      </c>
      <c r="O6" s="7"/>
      <c r="P6" s="7">
        <v>16</v>
      </c>
      <c r="Q6" s="161"/>
      <c r="R6" s="161">
        <v>8</v>
      </c>
      <c r="S6" s="161"/>
      <c r="T6" s="161">
        <v>8</v>
      </c>
      <c r="U6" s="161"/>
      <c r="V6" s="161">
        <v>8</v>
      </c>
      <c r="W6" s="161"/>
      <c r="X6" s="161">
        <v>8</v>
      </c>
      <c r="Y6" s="161"/>
      <c r="Z6" s="166">
        <v>8</v>
      </c>
      <c r="AA6" s="166"/>
      <c r="AB6" s="161">
        <v>8</v>
      </c>
    </row>
    <row r="7" spans="1:32">
      <c r="A7" s="161">
        <v>1</v>
      </c>
      <c r="B7" s="161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  <c r="V7" s="16">
        <v>22</v>
      </c>
      <c r="W7" s="16">
        <v>23</v>
      </c>
      <c r="X7" s="16">
        <v>24</v>
      </c>
      <c r="Y7" s="16">
        <v>25</v>
      </c>
      <c r="Z7" s="16">
        <v>26</v>
      </c>
      <c r="AA7" s="16">
        <v>27</v>
      </c>
      <c r="AB7" s="16">
        <v>28</v>
      </c>
    </row>
    <row r="8" spans="1:32" s="18" customFormat="1" ht="37.5" customHeight="1">
      <c r="A8" s="157" t="s">
        <v>41</v>
      </c>
      <c r="B8" s="157" t="s">
        <v>40</v>
      </c>
      <c r="C8" s="157"/>
      <c r="D8" s="231">
        <v>57</v>
      </c>
      <c r="E8" s="231">
        <v>5</v>
      </c>
      <c r="F8" s="231">
        <v>0</v>
      </c>
      <c r="G8" s="231">
        <v>0</v>
      </c>
      <c r="H8" s="28">
        <v>1368</v>
      </c>
      <c r="I8" s="28">
        <v>627</v>
      </c>
      <c r="J8" s="28">
        <v>741</v>
      </c>
      <c r="K8" s="28">
        <v>0</v>
      </c>
      <c r="L8" s="28">
        <v>0</v>
      </c>
      <c r="M8" s="28">
        <v>36</v>
      </c>
      <c r="N8" s="28">
        <v>720</v>
      </c>
      <c r="O8" s="28">
        <v>36</v>
      </c>
      <c r="P8" s="28">
        <v>576</v>
      </c>
      <c r="Q8" s="28">
        <v>6</v>
      </c>
      <c r="R8" s="28">
        <v>48</v>
      </c>
      <c r="S8" s="28">
        <v>3</v>
      </c>
      <c r="T8" s="28">
        <v>24</v>
      </c>
      <c r="U8" s="28"/>
      <c r="V8" s="28"/>
      <c r="W8" s="28"/>
      <c r="X8" s="28"/>
      <c r="Y8" s="28"/>
      <c r="Z8" s="28"/>
      <c r="AA8" s="28"/>
      <c r="AB8" s="28"/>
      <c r="AC8" s="281"/>
      <c r="AD8" s="281"/>
      <c r="AE8" s="281"/>
      <c r="AF8" s="282"/>
    </row>
    <row r="9" spans="1:32" s="17" customFormat="1" ht="24">
      <c r="A9" s="157"/>
      <c r="B9" s="178" t="s">
        <v>77</v>
      </c>
      <c r="C9" s="178"/>
      <c r="D9" s="157"/>
      <c r="E9" s="161"/>
      <c r="F9" s="161"/>
      <c r="G9" s="161"/>
      <c r="H9" s="28"/>
      <c r="I9" s="28"/>
      <c r="J9" s="28"/>
      <c r="K9" s="28"/>
      <c r="L9" s="28"/>
      <c r="M9" s="28"/>
      <c r="N9" s="179"/>
      <c r="O9" s="179"/>
      <c r="P9" s="179"/>
      <c r="Q9" s="179"/>
      <c r="R9" s="179"/>
      <c r="S9" s="179"/>
      <c r="T9" s="179"/>
      <c r="U9" s="179"/>
      <c r="V9" s="28"/>
      <c r="W9" s="28"/>
      <c r="X9" s="28"/>
      <c r="Y9" s="28"/>
      <c r="Z9" s="28"/>
      <c r="AA9" s="28"/>
      <c r="AB9" s="28"/>
      <c r="AC9" s="283"/>
      <c r="AD9" s="283"/>
      <c r="AE9" s="283"/>
      <c r="AF9" s="284"/>
    </row>
    <row r="10" spans="1:32">
      <c r="A10" s="21" t="s">
        <v>42</v>
      </c>
      <c r="B10" s="285"/>
      <c r="C10" s="24" t="s">
        <v>26</v>
      </c>
      <c r="D10" s="156">
        <v>4</v>
      </c>
      <c r="E10" s="156">
        <v>2</v>
      </c>
      <c r="F10" s="156"/>
      <c r="G10" s="156"/>
      <c r="H10" s="25">
        <f t="shared" ref="H10:H25" si="0">N10+P10+R10</f>
        <v>96</v>
      </c>
      <c r="I10" s="180">
        <f>H10-J10</f>
        <v>41</v>
      </c>
      <c r="J10" s="129">
        <v>55</v>
      </c>
      <c r="K10" s="25"/>
      <c r="L10" s="25"/>
      <c r="M10" s="2">
        <v>4</v>
      </c>
      <c r="N10" s="166">
        <v>80</v>
      </c>
      <c r="O10" s="166">
        <v>1</v>
      </c>
      <c r="P10" s="166">
        <v>16</v>
      </c>
      <c r="Q10" s="161"/>
      <c r="R10" s="161"/>
      <c r="S10" s="161"/>
      <c r="T10" s="161"/>
      <c r="U10" s="161"/>
      <c r="V10" s="161"/>
      <c r="W10" s="161"/>
      <c r="X10" s="161"/>
      <c r="Y10" s="161"/>
      <c r="Z10" s="166"/>
      <c r="AA10" s="166"/>
      <c r="AB10" s="161"/>
      <c r="AC10" s="273"/>
      <c r="AD10" s="273"/>
      <c r="AE10" s="273"/>
      <c r="AF10" s="274"/>
    </row>
    <row r="11" spans="1:32">
      <c r="A11" s="21" t="s">
        <v>43</v>
      </c>
      <c r="B11" s="286"/>
      <c r="C11" s="26" t="s">
        <v>27</v>
      </c>
      <c r="D11" s="166">
        <v>4</v>
      </c>
      <c r="E11" s="166"/>
      <c r="F11" s="166"/>
      <c r="G11" s="156"/>
      <c r="H11" s="25">
        <f t="shared" si="0"/>
        <v>96</v>
      </c>
      <c r="I11" s="180">
        <f t="shared" ref="I11:I19" si="1">H11-J11</f>
        <v>46</v>
      </c>
      <c r="J11" s="129">
        <v>50</v>
      </c>
      <c r="K11" s="25"/>
      <c r="L11" s="2"/>
      <c r="M11" s="2">
        <v>4</v>
      </c>
      <c r="N11" s="166">
        <v>80</v>
      </c>
      <c r="O11" s="166">
        <v>1</v>
      </c>
      <c r="P11" s="166">
        <v>16</v>
      </c>
      <c r="Q11" s="161"/>
      <c r="R11" s="161"/>
      <c r="S11" s="161"/>
      <c r="T11" s="161"/>
      <c r="U11" s="161"/>
      <c r="V11" s="161"/>
      <c r="W11" s="161"/>
      <c r="X11" s="161"/>
      <c r="Y11" s="161"/>
      <c r="Z11" s="166"/>
      <c r="AA11" s="166"/>
      <c r="AB11" s="161"/>
      <c r="AC11" s="273"/>
      <c r="AD11" s="273"/>
      <c r="AE11" s="273"/>
      <c r="AF11" s="274"/>
    </row>
    <row r="12" spans="1:32" ht="24">
      <c r="A12" s="21" t="s">
        <v>44</v>
      </c>
      <c r="B12" s="286"/>
      <c r="C12" s="26" t="s">
        <v>28</v>
      </c>
      <c r="D12" s="166">
        <v>5</v>
      </c>
      <c r="E12" s="166">
        <v>2</v>
      </c>
      <c r="F12" s="166"/>
      <c r="G12" s="156"/>
      <c r="H12" s="25">
        <f t="shared" si="0"/>
        <v>120</v>
      </c>
      <c r="I12" s="180">
        <f t="shared" si="1"/>
        <v>47</v>
      </c>
      <c r="J12" s="130">
        <v>73</v>
      </c>
      <c r="K12" s="2"/>
      <c r="L12" s="2"/>
      <c r="M12" s="2">
        <v>2</v>
      </c>
      <c r="N12" s="2">
        <v>40</v>
      </c>
      <c r="O12" s="2">
        <v>5</v>
      </c>
      <c r="P12" s="2">
        <v>80</v>
      </c>
      <c r="Q12" s="161"/>
      <c r="R12" s="161"/>
      <c r="S12" s="161"/>
      <c r="T12" s="161"/>
      <c r="U12" s="161"/>
      <c r="V12" s="161"/>
      <c r="W12" s="161"/>
      <c r="X12" s="161"/>
      <c r="Y12" s="161"/>
      <c r="Z12" s="166"/>
      <c r="AA12" s="166"/>
      <c r="AB12" s="161"/>
      <c r="AC12" s="273"/>
      <c r="AD12" s="273"/>
      <c r="AE12" s="273"/>
      <c r="AF12" s="274"/>
    </row>
    <row r="13" spans="1:32">
      <c r="A13" s="21" t="s">
        <v>45</v>
      </c>
      <c r="B13" s="286"/>
      <c r="C13" s="26" t="s">
        <v>29</v>
      </c>
      <c r="D13" s="166">
        <v>4</v>
      </c>
      <c r="E13" s="166"/>
      <c r="F13" s="166"/>
      <c r="G13" s="156"/>
      <c r="H13" s="25">
        <f t="shared" si="0"/>
        <v>96</v>
      </c>
      <c r="I13" s="180">
        <f t="shared" si="1"/>
        <v>23</v>
      </c>
      <c r="J13" s="130">
        <v>73</v>
      </c>
      <c r="K13" s="2"/>
      <c r="L13" s="2"/>
      <c r="M13" s="2">
        <v>4</v>
      </c>
      <c r="N13" s="2">
        <v>80</v>
      </c>
      <c r="O13" s="2">
        <v>1</v>
      </c>
      <c r="P13" s="2">
        <v>16</v>
      </c>
      <c r="Q13" s="161"/>
      <c r="R13" s="161"/>
      <c r="S13" s="161"/>
      <c r="T13" s="161"/>
      <c r="U13" s="161"/>
      <c r="V13" s="161"/>
      <c r="W13" s="161"/>
      <c r="X13" s="161"/>
      <c r="Y13" s="161"/>
      <c r="Z13" s="166"/>
      <c r="AA13" s="166"/>
      <c r="AB13" s="161"/>
      <c r="AC13" s="273"/>
      <c r="AD13" s="273"/>
      <c r="AE13" s="273"/>
      <c r="AF13" s="274"/>
    </row>
    <row r="14" spans="1:32">
      <c r="A14" s="21" t="s">
        <v>46</v>
      </c>
      <c r="B14" s="286"/>
      <c r="C14" s="26" t="s">
        <v>30</v>
      </c>
      <c r="D14" s="166">
        <v>4</v>
      </c>
      <c r="E14" s="166">
        <v>2</v>
      </c>
      <c r="F14" s="166"/>
      <c r="G14" s="156"/>
      <c r="H14" s="25">
        <f t="shared" si="0"/>
        <v>96</v>
      </c>
      <c r="I14" s="180">
        <f t="shared" si="1"/>
        <v>62</v>
      </c>
      <c r="J14" s="130">
        <v>34</v>
      </c>
      <c r="K14" s="2"/>
      <c r="L14" s="2"/>
      <c r="M14" s="2">
        <v>4</v>
      </c>
      <c r="N14" s="2">
        <v>80</v>
      </c>
      <c r="O14" s="2">
        <v>1</v>
      </c>
      <c r="P14" s="2">
        <v>16</v>
      </c>
      <c r="Q14" s="161"/>
      <c r="R14" s="161"/>
      <c r="S14" s="161"/>
      <c r="T14" s="161"/>
      <c r="U14" s="161"/>
      <c r="V14" s="161"/>
      <c r="W14" s="161"/>
      <c r="X14" s="161"/>
      <c r="Y14" s="161"/>
      <c r="Z14" s="166"/>
      <c r="AA14" s="166"/>
      <c r="AB14" s="161"/>
      <c r="AC14" s="273"/>
      <c r="AD14" s="273"/>
      <c r="AE14" s="273"/>
      <c r="AF14" s="274"/>
    </row>
    <row r="15" spans="1:32">
      <c r="A15" s="21" t="s">
        <v>47</v>
      </c>
      <c r="B15" s="286"/>
      <c r="C15" s="26" t="s">
        <v>13</v>
      </c>
      <c r="D15" s="166">
        <v>5</v>
      </c>
      <c r="E15" s="166">
        <v>2</v>
      </c>
      <c r="F15" s="166"/>
      <c r="G15" s="156"/>
      <c r="H15" s="25">
        <f t="shared" si="0"/>
        <v>120</v>
      </c>
      <c r="I15" s="180">
        <f t="shared" si="1"/>
        <v>40</v>
      </c>
      <c r="J15" s="130">
        <v>80</v>
      </c>
      <c r="K15" s="2"/>
      <c r="L15" s="2"/>
      <c r="M15" s="2">
        <v>2</v>
      </c>
      <c r="N15" s="166">
        <v>40</v>
      </c>
      <c r="O15" s="166">
        <v>5</v>
      </c>
      <c r="P15" s="166">
        <v>80</v>
      </c>
      <c r="Q15" s="161"/>
      <c r="R15" s="161"/>
      <c r="S15" s="161"/>
      <c r="T15" s="161"/>
      <c r="U15" s="161"/>
      <c r="V15" s="161"/>
      <c r="W15" s="161"/>
      <c r="X15" s="161"/>
      <c r="Y15" s="161"/>
      <c r="Z15" s="166"/>
      <c r="AA15" s="166"/>
      <c r="AB15" s="161"/>
      <c r="AC15" s="273"/>
      <c r="AD15" s="273"/>
      <c r="AE15" s="273"/>
      <c r="AF15" s="274"/>
    </row>
    <row r="16" spans="1:32">
      <c r="A16" s="21" t="s">
        <v>48</v>
      </c>
      <c r="B16" s="286"/>
      <c r="C16" s="26" t="s">
        <v>14</v>
      </c>
      <c r="D16" s="166">
        <v>3</v>
      </c>
      <c r="E16" s="166"/>
      <c r="F16" s="166"/>
      <c r="G16" s="156"/>
      <c r="H16" s="25">
        <f t="shared" si="0"/>
        <v>72</v>
      </c>
      <c r="I16" s="180">
        <f t="shared" si="1"/>
        <v>42</v>
      </c>
      <c r="J16" s="130">
        <v>30</v>
      </c>
      <c r="K16" s="2"/>
      <c r="L16" s="2"/>
      <c r="M16" s="2">
        <v>2</v>
      </c>
      <c r="N16" s="2">
        <v>40</v>
      </c>
      <c r="O16" s="2">
        <v>2</v>
      </c>
      <c r="P16" s="2">
        <v>32</v>
      </c>
      <c r="Q16" s="161"/>
      <c r="R16" s="161"/>
      <c r="S16" s="161"/>
      <c r="T16" s="161"/>
      <c r="U16" s="161"/>
      <c r="V16" s="161"/>
      <c r="W16" s="161"/>
      <c r="X16" s="161"/>
      <c r="Y16" s="161"/>
      <c r="Z16" s="166"/>
      <c r="AA16" s="166"/>
      <c r="AB16" s="161"/>
      <c r="AC16" s="273"/>
      <c r="AD16" s="273"/>
      <c r="AE16" s="273"/>
      <c r="AF16" s="274"/>
    </row>
    <row r="17" spans="1:32" ht="28.5" customHeight="1">
      <c r="A17" s="21" t="s">
        <v>49</v>
      </c>
      <c r="B17" s="286"/>
      <c r="C17" s="26" t="s">
        <v>31</v>
      </c>
      <c r="D17" s="163">
        <v>3</v>
      </c>
      <c r="E17" s="163"/>
      <c r="F17" s="166"/>
      <c r="G17" s="156"/>
      <c r="H17" s="25">
        <f t="shared" si="0"/>
        <v>72</v>
      </c>
      <c r="I17" s="180">
        <f t="shared" si="1"/>
        <v>29</v>
      </c>
      <c r="J17" s="130">
        <v>43</v>
      </c>
      <c r="K17" s="2"/>
      <c r="L17" s="2"/>
      <c r="M17" s="2">
        <v>2</v>
      </c>
      <c r="N17" s="166">
        <v>40</v>
      </c>
      <c r="O17" s="166">
        <v>2</v>
      </c>
      <c r="P17" s="166">
        <v>32</v>
      </c>
      <c r="Q17" s="161"/>
      <c r="R17" s="161"/>
      <c r="S17" s="161"/>
      <c r="T17" s="161"/>
      <c r="U17" s="161"/>
      <c r="V17" s="161"/>
      <c r="W17" s="161"/>
      <c r="X17" s="161"/>
      <c r="Y17" s="161"/>
      <c r="Z17" s="166"/>
      <c r="AA17" s="166"/>
      <c r="AB17" s="161"/>
      <c r="AC17" s="273"/>
      <c r="AD17" s="273"/>
      <c r="AE17" s="273"/>
      <c r="AF17" s="274"/>
    </row>
    <row r="18" spans="1:32">
      <c r="A18" s="21" t="s">
        <v>50</v>
      </c>
      <c r="B18" s="286"/>
      <c r="C18" s="13" t="s">
        <v>32</v>
      </c>
      <c r="D18" s="163">
        <v>2</v>
      </c>
      <c r="E18" s="163"/>
      <c r="F18" s="166"/>
      <c r="G18" s="156"/>
      <c r="H18" s="25">
        <f t="shared" si="0"/>
        <v>48</v>
      </c>
      <c r="I18" s="180">
        <f t="shared" si="1"/>
        <v>12</v>
      </c>
      <c r="J18" s="130">
        <v>36</v>
      </c>
      <c r="K18" s="2"/>
      <c r="L18" s="2"/>
      <c r="M18" s="2"/>
      <c r="N18" s="166"/>
      <c r="O18" s="166">
        <v>3</v>
      </c>
      <c r="P18" s="166">
        <v>48</v>
      </c>
      <c r="Q18" s="161"/>
      <c r="R18" s="161"/>
      <c r="S18" s="161"/>
      <c r="T18" s="161"/>
      <c r="U18" s="161"/>
      <c r="V18" s="161"/>
      <c r="W18" s="161"/>
      <c r="X18" s="161"/>
      <c r="Y18" s="161"/>
      <c r="Z18" s="166"/>
      <c r="AA18" s="166"/>
      <c r="AB18" s="161"/>
      <c r="AC18" s="273"/>
      <c r="AD18" s="273"/>
      <c r="AE18" s="273"/>
      <c r="AF18" s="274"/>
    </row>
    <row r="19" spans="1:32">
      <c r="A19" s="21" t="s">
        <v>51</v>
      </c>
      <c r="B19" s="287"/>
      <c r="C19" s="26" t="s">
        <v>33</v>
      </c>
      <c r="D19" s="163">
        <v>5</v>
      </c>
      <c r="E19" s="163"/>
      <c r="F19" s="166"/>
      <c r="G19" s="156"/>
      <c r="H19" s="25">
        <f t="shared" si="0"/>
        <v>120</v>
      </c>
      <c r="I19" s="180">
        <f t="shared" si="1"/>
        <v>0</v>
      </c>
      <c r="J19" s="130">
        <v>120</v>
      </c>
      <c r="K19" s="2"/>
      <c r="L19" s="2"/>
      <c r="M19" s="2">
        <v>2</v>
      </c>
      <c r="N19" s="166">
        <v>40</v>
      </c>
      <c r="O19" s="166">
        <v>5</v>
      </c>
      <c r="P19" s="166">
        <v>80</v>
      </c>
      <c r="Q19" s="161"/>
      <c r="R19" s="161"/>
      <c r="S19" s="161"/>
      <c r="T19" s="161"/>
      <c r="U19" s="161"/>
      <c r="V19" s="161"/>
      <c r="W19" s="161"/>
      <c r="X19" s="161"/>
      <c r="Y19" s="161"/>
      <c r="Z19" s="166"/>
      <c r="AA19" s="166"/>
      <c r="AB19" s="161"/>
      <c r="AC19" s="273"/>
      <c r="AD19" s="273"/>
      <c r="AE19" s="273"/>
      <c r="AF19" s="274"/>
    </row>
    <row r="20" spans="1:32" s="15" customFormat="1">
      <c r="A20" s="157"/>
      <c r="B20" s="6" t="s">
        <v>34</v>
      </c>
      <c r="C20" s="6"/>
      <c r="D20" s="154"/>
      <c r="E20" s="160"/>
      <c r="F20" s="181"/>
      <c r="G20" s="182"/>
      <c r="H20" s="25">
        <f t="shared" si="0"/>
        <v>0</v>
      </c>
      <c r="I20" s="183"/>
      <c r="J20" s="184"/>
      <c r="K20" s="185"/>
      <c r="L20" s="185"/>
      <c r="M20" s="185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57"/>
      <c r="AA20" s="157"/>
      <c r="AB20" s="181"/>
      <c r="AC20" s="275"/>
      <c r="AD20" s="275"/>
      <c r="AE20" s="275"/>
      <c r="AF20" s="276"/>
    </row>
    <row r="21" spans="1:32" s="15" customFormat="1">
      <c r="A21" s="157"/>
      <c r="B21" s="6" t="s">
        <v>35</v>
      </c>
      <c r="C21" s="6"/>
      <c r="D21" s="154"/>
      <c r="E21" s="160"/>
      <c r="F21" s="181"/>
      <c r="G21" s="182"/>
      <c r="H21" s="25">
        <f t="shared" si="0"/>
        <v>0</v>
      </c>
      <c r="I21" s="183"/>
      <c r="J21" s="184"/>
      <c r="K21" s="185"/>
      <c r="L21" s="185"/>
      <c r="M21" s="185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57"/>
      <c r="AA21" s="157"/>
      <c r="AB21" s="181"/>
      <c r="AC21" s="275"/>
      <c r="AD21" s="275"/>
      <c r="AE21" s="275"/>
      <c r="AF21" s="276"/>
    </row>
    <row r="22" spans="1:32">
      <c r="A22" s="166" t="s">
        <v>52</v>
      </c>
      <c r="B22" s="279"/>
      <c r="C22" s="26" t="s">
        <v>16</v>
      </c>
      <c r="D22" s="166">
        <v>6</v>
      </c>
      <c r="E22" s="161">
        <v>2</v>
      </c>
      <c r="F22" s="161"/>
      <c r="G22" s="7"/>
      <c r="H22" s="25">
        <f t="shared" si="0"/>
        <v>144</v>
      </c>
      <c r="I22" s="180">
        <f>H22-J22</f>
        <v>127</v>
      </c>
      <c r="J22" s="130">
        <v>17</v>
      </c>
      <c r="K22" s="2"/>
      <c r="L22" s="2"/>
      <c r="M22" s="2">
        <v>4</v>
      </c>
      <c r="N22" s="161">
        <v>80</v>
      </c>
      <c r="O22" s="161">
        <v>4</v>
      </c>
      <c r="P22" s="161">
        <v>64</v>
      </c>
      <c r="Q22" s="161"/>
      <c r="R22" s="161"/>
      <c r="S22" s="161"/>
      <c r="T22" s="161"/>
      <c r="U22" s="161"/>
      <c r="V22" s="161"/>
      <c r="W22" s="161"/>
      <c r="X22" s="161"/>
      <c r="Y22" s="161"/>
      <c r="Z22" s="166"/>
      <c r="AA22" s="166"/>
      <c r="AB22" s="161"/>
      <c r="AC22" s="273"/>
      <c r="AD22" s="273"/>
      <c r="AE22" s="273"/>
      <c r="AF22" s="274"/>
    </row>
    <row r="23" spans="1:32">
      <c r="A23" s="166" t="s">
        <v>53</v>
      </c>
      <c r="B23" s="280"/>
      <c r="C23" s="26" t="s">
        <v>36</v>
      </c>
      <c r="D23" s="163">
        <v>6</v>
      </c>
      <c r="E23" s="162"/>
      <c r="F23" s="161"/>
      <c r="G23" s="7"/>
      <c r="H23" s="25">
        <f t="shared" si="0"/>
        <v>144</v>
      </c>
      <c r="I23" s="180">
        <f>H23-J23</f>
        <v>86</v>
      </c>
      <c r="J23" s="130">
        <v>58</v>
      </c>
      <c r="K23" s="2"/>
      <c r="L23" s="2"/>
      <c r="M23" s="2">
        <v>4</v>
      </c>
      <c r="N23" s="161">
        <v>80</v>
      </c>
      <c r="O23" s="161">
        <v>4</v>
      </c>
      <c r="P23" s="161">
        <v>64</v>
      </c>
      <c r="Q23" s="161"/>
      <c r="R23" s="161"/>
      <c r="S23" s="161"/>
      <c r="T23" s="161"/>
      <c r="U23" s="161"/>
      <c r="V23" s="161"/>
      <c r="W23" s="161"/>
      <c r="X23" s="161"/>
      <c r="Y23" s="161"/>
      <c r="Z23" s="166"/>
      <c r="AA23" s="166"/>
      <c r="AB23" s="161"/>
      <c r="AC23" s="273"/>
      <c r="AD23" s="273"/>
      <c r="AE23" s="273"/>
      <c r="AF23" s="274"/>
    </row>
    <row r="24" spans="1:32" s="15" customFormat="1">
      <c r="A24" s="157"/>
      <c r="B24" s="6" t="s">
        <v>37</v>
      </c>
      <c r="C24" s="6"/>
      <c r="D24" s="154"/>
      <c r="E24" s="160"/>
      <c r="F24" s="181"/>
      <c r="G24" s="182"/>
      <c r="H24" s="25">
        <f t="shared" si="0"/>
        <v>0</v>
      </c>
      <c r="I24" s="183"/>
      <c r="J24" s="184"/>
      <c r="K24" s="185"/>
      <c r="L24" s="185"/>
      <c r="M24" s="185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57"/>
      <c r="AA24" s="157"/>
      <c r="AB24" s="181"/>
      <c r="AC24" s="275"/>
      <c r="AD24" s="275"/>
      <c r="AE24" s="275"/>
      <c r="AF24" s="276"/>
    </row>
    <row r="25" spans="1:32" s="14" customFormat="1">
      <c r="A25" s="166" t="s">
        <v>54</v>
      </c>
      <c r="B25" s="279"/>
      <c r="C25" s="26" t="s">
        <v>15</v>
      </c>
      <c r="D25" s="166">
        <v>3</v>
      </c>
      <c r="E25" s="161"/>
      <c r="F25" s="161"/>
      <c r="G25" s="7"/>
      <c r="H25" s="25">
        <f t="shared" si="0"/>
        <v>72</v>
      </c>
      <c r="I25" s="186">
        <v>40</v>
      </c>
      <c r="J25" s="171">
        <v>32</v>
      </c>
      <c r="K25" s="2"/>
      <c r="L25" s="2"/>
      <c r="M25" s="2">
        <f>M16</f>
        <v>2</v>
      </c>
      <c r="N25" s="1">
        <f>N16</f>
        <v>40</v>
      </c>
      <c r="O25" s="1">
        <f>O16</f>
        <v>2</v>
      </c>
      <c r="P25" s="1">
        <v>32</v>
      </c>
      <c r="Q25" s="161"/>
      <c r="R25" s="161"/>
      <c r="S25" s="161"/>
      <c r="T25" s="161"/>
      <c r="U25" s="161"/>
      <c r="V25" s="161"/>
      <c r="W25" s="161"/>
      <c r="X25" s="161"/>
      <c r="Y25" s="161"/>
      <c r="Z25" s="166"/>
      <c r="AA25" s="166"/>
      <c r="AB25" s="161"/>
      <c r="AC25" s="275"/>
      <c r="AD25" s="275"/>
      <c r="AE25" s="275"/>
      <c r="AF25" s="276"/>
    </row>
    <row r="26" spans="1:32" s="14" customFormat="1">
      <c r="A26" s="166" t="s">
        <v>55</v>
      </c>
      <c r="B26" s="280"/>
      <c r="C26" s="26" t="s">
        <v>25</v>
      </c>
      <c r="D26" s="166">
        <v>3</v>
      </c>
      <c r="E26" s="161"/>
      <c r="F26" s="161"/>
      <c r="G26" s="7"/>
      <c r="H26" s="25">
        <f>N26+P26+R26+T26</f>
        <v>72</v>
      </c>
      <c r="I26" s="180">
        <v>32</v>
      </c>
      <c r="J26" s="130">
        <v>40</v>
      </c>
      <c r="K26" s="2"/>
      <c r="L26" s="2"/>
      <c r="M26" s="2"/>
      <c r="N26" s="187"/>
      <c r="O26" s="161"/>
      <c r="P26" s="161"/>
      <c r="Q26" s="161">
        <v>6</v>
      </c>
      <c r="R26" s="161">
        <v>48</v>
      </c>
      <c r="S26" s="161">
        <v>3</v>
      </c>
      <c r="T26" s="161">
        <v>24</v>
      </c>
      <c r="U26" s="161"/>
      <c r="V26" s="161"/>
      <c r="W26" s="161"/>
      <c r="X26" s="161"/>
      <c r="Y26" s="161"/>
      <c r="Z26" s="166"/>
      <c r="AA26" s="166"/>
      <c r="AB26" s="161"/>
      <c r="AC26" s="273"/>
      <c r="AD26" s="273"/>
      <c r="AE26" s="273"/>
      <c r="AF26" s="274"/>
    </row>
    <row r="27" spans="1:32" ht="23.25" customHeight="1">
      <c r="A27" s="152" t="s">
        <v>17</v>
      </c>
      <c r="B27" s="188" t="s">
        <v>73</v>
      </c>
      <c r="C27" s="277" t="s">
        <v>219</v>
      </c>
      <c r="D27" s="278"/>
      <c r="E27" s="278"/>
      <c r="F27" s="278"/>
      <c r="G27" s="278"/>
      <c r="H27" s="278"/>
      <c r="I27" s="278"/>
      <c r="J27" s="278"/>
      <c r="K27" s="278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90"/>
    </row>
    <row r="28" spans="1:32" ht="68.25" customHeight="1">
      <c r="A28" s="259" t="s">
        <v>18</v>
      </c>
      <c r="B28" s="259" t="s">
        <v>90</v>
      </c>
      <c r="C28" s="383" t="s">
        <v>288</v>
      </c>
      <c r="D28" s="211">
        <v>1</v>
      </c>
      <c r="E28" s="211"/>
      <c r="F28" s="211">
        <v>8</v>
      </c>
      <c r="G28" s="211"/>
      <c r="H28" s="211">
        <v>24</v>
      </c>
      <c r="I28" s="211">
        <v>14</v>
      </c>
      <c r="J28" s="211">
        <v>10</v>
      </c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>
        <v>2</v>
      </c>
      <c r="Z28" s="211">
        <v>16</v>
      </c>
      <c r="AA28" s="211">
        <v>1</v>
      </c>
      <c r="AB28" s="211">
        <v>8</v>
      </c>
    </row>
    <row r="29" spans="1:32" ht="78" customHeight="1">
      <c r="A29" s="261"/>
      <c r="B29" s="261"/>
      <c r="C29" s="26" t="s">
        <v>285</v>
      </c>
      <c r="D29" s="246">
        <v>5</v>
      </c>
      <c r="E29" s="246">
        <v>8</v>
      </c>
      <c r="F29" s="246"/>
      <c r="G29" s="384"/>
      <c r="H29" s="5">
        <f>N29+P29+R29+T29+V29+X29+Z29+AB29</f>
        <v>120</v>
      </c>
      <c r="I29" s="2">
        <v>0</v>
      </c>
      <c r="J29" s="2">
        <v>120</v>
      </c>
      <c r="K29" s="244"/>
      <c r="L29" s="244"/>
      <c r="M29" s="244"/>
      <c r="N29" s="244"/>
      <c r="O29" s="244"/>
      <c r="P29" s="244"/>
      <c r="Q29" s="244">
        <v>3</v>
      </c>
      <c r="R29" s="244">
        <v>24</v>
      </c>
      <c r="S29" s="244">
        <v>3</v>
      </c>
      <c r="T29" s="385">
        <v>24</v>
      </c>
      <c r="U29" s="244">
        <v>2</v>
      </c>
      <c r="V29" s="385">
        <v>16</v>
      </c>
      <c r="W29" s="244">
        <v>2</v>
      </c>
      <c r="X29" s="385">
        <v>16</v>
      </c>
      <c r="Y29" s="244">
        <v>2</v>
      </c>
      <c r="Z29" s="385">
        <v>16</v>
      </c>
      <c r="AA29" s="244">
        <v>3</v>
      </c>
      <c r="AB29" s="385">
        <v>24</v>
      </c>
    </row>
    <row r="30" spans="1:32" ht="60" customHeight="1">
      <c r="A30" s="259" t="s">
        <v>19</v>
      </c>
      <c r="B30" s="259" t="s">
        <v>91</v>
      </c>
      <c r="C30" s="26" t="s">
        <v>92</v>
      </c>
      <c r="D30" s="245">
        <v>1</v>
      </c>
      <c r="E30" s="246"/>
      <c r="F30" s="246">
        <v>3</v>
      </c>
      <c r="G30" s="191"/>
      <c r="H30" s="5">
        <v>24</v>
      </c>
      <c r="I30" s="2">
        <v>10</v>
      </c>
      <c r="J30" s="2">
        <v>14</v>
      </c>
      <c r="K30" s="244"/>
      <c r="L30" s="244"/>
      <c r="M30" s="244"/>
      <c r="N30" s="244"/>
      <c r="O30" s="244"/>
      <c r="P30" s="244"/>
      <c r="Q30" s="244">
        <v>3</v>
      </c>
      <c r="R30" s="244">
        <v>24</v>
      </c>
      <c r="S30" s="246"/>
      <c r="T30" s="191"/>
      <c r="U30" s="191"/>
      <c r="V30" s="191"/>
      <c r="W30" s="244"/>
      <c r="X30" s="191"/>
      <c r="Y30" s="191"/>
      <c r="Z30" s="192"/>
      <c r="AA30" s="191"/>
      <c r="AB30" s="192"/>
    </row>
    <row r="31" spans="1:32" ht="147.75" customHeight="1">
      <c r="A31" s="260"/>
      <c r="B31" s="260"/>
      <c r="C31" s="26" t="s">
        <v>287</v>
      </c>
      <c r="D31" s="245">
        <v>1</v>
      </c>
      <c r="E31" s="246"/>
      <c r="F31" s="246">
        <v>4</v>
      </c>
      <c r="G31" s="384"/>
      <c r="H31" s="5">
        <v>24</v>
      </c>
      <c r="I31" s="2">
        <v>4</v>
      </c>
      <c r="J31" s="2">
        <v>20</v>
      </c>
      <c r="K31" s="244"/>
      <c r="L31" s="244"/>
      <c r="M31" s="244"/>
      <c r="N31" s="244"/>
      <c r="O31" s="244"/>
      <c r="P31" s="244"/>
      <c r="Q31" s="244"/>
      <c r="R31" s="244"/>
      <c r="S31" s="246">
        <v>3</v>
      </c>
      <c r="T31" s="191">
        <v>24</v>
      </c>
      <c r="U31" s="191"/>
      <c r="V31" s="191"/>
      <c r="W31" s="244"/>
      <c r="X31" s="191"/>
      <c r="Y31" s="191"/>
      <c r="Z31" s="192"/>
      <c r="AA31" s="191"/>
      <c r="AB31" s="192"/>
    </row>
    <row r="32" spans="1:32" ht="84.75" customHeight="1">
      <c r="A32" s="259" t="s">
        <v>20</v>
      </c>
      <c r="B32" s="259" t="s">
        <v>93</v>
      </c>
      <c r="C32" s="26" t="s">
        <v>128</v>
      </c>
      <c r="D32" s="245">
        <v>1</v>
      </c>
      <c r="E32" s="246"/>
      <c r="F32" s="246">
        <v>3</v>
      </c>
      <c r="G32" s="384"/>
      <c r="H32" s="5">
        <v>24</v>
      </c>
      <c r="I32" s="2">
        <v>24</v>
      </c>
      <c r="J32" s="2">
        <v>0</v>
      </c>
      <c r="K32" s="244"/>
      <c r="L32" s="244"/>
      <c r="M32" s="244"/>
      <c r="N32" s="244"/>
      <c r="O32" s="244"/>
      <c r="P32" s="244"/>
      <c r="Q32" s="244">
        <v>3</v>
      </c>
      <c r="R32" s="244">
        <v>24</v>
      </c>
      <c r="S32" s="211"/>
      <c r="T32" s="211"/>
      <c r="U32" s="211"/>
      <c r="V32" s="211"/>
      <c r="W32" s="211"/>
      <c r="X32" s="211"/>
      <c r="Y32" s="211"/>
      <c r="Z32" s="211"/>
      <c r="AA32" s="211"/>
      <c r="AB32" s="211"/>
    </row>
    <row r="33" spans="1:28" ht="43.5" customHeight="1">
      <c r="A33" s="261"/>
      <c r="B33" s="261"/>
      <c r="C33" s="26" t="s">
        <v>286</v>
      </c>
      <c r="D33" s="245">
        <v>1</v>
      </c>
      <c r="E33" s="246"/>
      <c r="F33" s="246">
        <v>4</v>
      </c>
      <c r="G33" s="191">
        <v>1</v>
      </c>
      <c r="H33" s="5">
        <v>24</v>
      </c>
      <c r="I33" s="2">
        <v>12</v>
      </c>
      <c r="J33" s="2">
        <v>12</v>
      </c>
      <c r="K33" s="246"/>
      <c r="L33" s="246"/>
      <c r="M33" s="246"/>
      <c r="N33" s="246"/>
      <c r="O33" s="246"/>
      <c r="P33" s="246"/>
      <c r="Q33" s="246"/>
      <c r="R33" s="246"/>
      <c r="S33" s="246">
        <v>3</v>
      </c>
      <c r="T33" s="191">
        <v>24</v>
      </c>
      <c r="U33" s="191"/>
      <c r="V33" s="191"/>
      <c r="W33" s="246"/>
      <c r="X33" s="191"/>
      <c r="Y33" s="191"/>
      <c r="Z33" s="191"/>
      <c r="AA33" s="191"/>
      <c r="AB33" s="192"/>
    </row>
    <row r="34" spans="1:28" ht="26.25" customHeight="1">
      <c r="A34" s="152" t="s">
        <v>72</v>
      </c>
      <c r="B34" s="157" t="s">
        <v>71</v>
      </c>
      <c r="C34" s="188"/>
      <c r="D34" s="153"/>
      <c r="E34" s="193"/>
      <c r="F34" s="194"/>
      <c r="G34" s="194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20"/>
      <c r="X34" s="20"/>
      <c r="Y34" s="20"/>
      <c r="Z34" s="166"/>
      <c r="AA34" s="34"/>
      <c r="AB34" s="34"/>
    </row>
    <row r="35" spans="1:28" ht="72" customHeight="1">
      <c r="A35" s="259" t="s">
        <v>74</v>
      </c>
      <c r="B35" s="264" t="s">
        <v>86</v>
      </c>
      <c r="C35" s="132" t="s">
        <v>221</v>
      </c>
      <c r="D35" s="166">
        <v>3</v>
      </c>
      <c r="E35" s="166"/>
      <c r="F35" s="166">
        <v>4</v>
      </c>
      <c r="G35" s="5">
        <v>1</v>
      </c>
      <c r="H35" s="1">
        <v>72</v>
      </c>
      <c r="I35" s="2">
        <v>32</v>
      </c>
      <c r="J35" s="2">
        <v>40</v>
      </c>
      <c r="K35" s="2"/>
      <c r="L35" s="161"/>
      <c r="M35" s="161"/>
      <c r="N35" s="161"/>
      <c r="O35" s="161"/>
      <c r="P35" s="161"/>
      <c r="Q35" s="161">
        <v>6</v>
      </c>
      <c r="R35" s="161">
        <v>48</v>
      </c>
      <c r="S35" s="161">
        <v>3</v>
      </c>
      <c r="T35" s="161">
        <v>24</v>
      </c>
      <c r="U35" s="161"/>
      <c r="V35" s="161"/>
      <c r="W35" s="20"/>
      <c r="X35" s="20"/>
      <c r="Y35" s="20"/>
      <c r="Z35" s="166"/>
      <c r="AA35" s="35"/>
      <c r="AB35" s="35"/>
    </row>
    <row r="36" spans="1:28" ht="60.75" customHeight="1">
      <c r="A36" s="260"/>
      <c r="B36" s="265"/>
      <c r="C36" s="132" t="s">
        <v>110</v>
      </c>
      <c r="D36" s="29">
        <v>2</v>
      </c>
      <c r="E36" s="166">
        <v>3</v>
      </c>
      <c r="F36" s="166"/>
      <c r="G36" s="5"/>
      <c r="H36" s="1">
        <v>48</v>
      </c>
      <c r="I36" s="2">
        <v>18</v>
      </c>
      <c r="J36" s="2">
        <v>30</v>
      </c>
      <c r="K36" s="2"/>
      <c r="L36" s="161"/>
      <c r="M36" s="161"/>
      <c r="N36" s="161"/>
      <c r="O36" s="161"/>
      <c r="P36" s="161"/>
      <c r="Q36" s="161">
        <v>6</v>
      </c>
      <c r="R36" s="161">
        <v>48</v>
      </c>
      <c r="S36" s="161"/>
      <c r="T36" s="161"/>
      <c r="U36" s="161"/>
      <c r="V36" s="161"/>
      <c r="W36" s="20"/>
      <c r="X36" s="20"/>
      <c r="Y36" s="20"/>
      <c r="Z36" s="166"/>
      <c r="AA36" s="34"/>
      <c r="AB36" s="34"/>
    </row>
    <row r="37" spans="1:28" ht="72" customHeight="1">
      <c r="A37" s="260"/>
      <c r="B37" s="265"/>
      <c r="C37" s="131" t="s">
        <v>114</v>
      </c>
      <c r="D37" s="163">
        <v>2</v>
      </c>
      <c r="E37" s="166">
        <v>4</v>
      </c>
      <c r="F37" s="166"/>
      <c r="G37" s="5">
        <v>1</v>
      </c>
      <c r="H37" s="1">
        <v>48</v>
      </c>
      <c r="I37" s="2">
        <v>38</v>
      </c>
      <c r="J37" s="2">
        <v>10</v>
      </c>
      <c r="K37" s="2"/>
      <c r="L37" s="161"/>
      <c r="M37" s="161"/>
      <c r="N37" s="161"/>
      <c r="O37" s="161"/>
      <c r="P37" s="161"/>
      <c r="Q37" s="161">
        <v>3</v>
      </c>
      <c r="R37" s="161">
        <v>24</v>
      </c>
      <c r="S37" s="161">
        <v>3</v>
      </c>
      <c r="T37" s="161">
        <v>24</v>
      </c>
      <c r="U37" s="161"/>
      <c r="V37" s="161"/>
      <c r="W37" s="20"/>
      <c r="X37" s="20"/>
      <c r="Y37" s="20"/>
      <c r="Z37" s="166"/>
      <c r="AA37" s="34"/>
      <c r="AB37" s="34"/>
    </row>
    <row r="38" spans="1:28" ht="93.75" customHeight="1">
      <c r="A38" s="260"/>
      <c r="B38" s="265"/>
      <c r="C38" s="131" t="s">
        <v>129</v>
      </c>
      <c r="D38" s="163">
        <v>2</v>
      </c>
      <c r="E38" s="166">
        <v>4</v>
      </c>
      <c r="F38" s="166"/>
      <c r="G38" s="5">
        <v>1</v>
      </c>
      <c r="H38" s="1">
        <v>48</v>
      </c>
      <c r="I38" s="2">
        <v>38</v>
      </c>
      <c r="J38" s="2">
        <v>10</v>
      </c>
      <c r="K38" s="2"/>
      <c r="L38" s="161"/>
      <c r="M38" s="161"/>
      <c r="N38" s="161"/>
      <c r="O38" s="161"/>
      <c r="P38" s="161"/>
      <c r="Q38" s="161">
        <v>3</v>
      </c>
      <c r="R38" s="161">
        <v>24</v>
      </c>
      <c r="S38" s="161">
        <v>3</v>
      </c>
      <c r="T38" s="161">
        <v>24</v>
      </c>
      <c r="U38" s="161"/>
      <c r="V38" s="161"/>
      <c r="W38" s="196"/>
      <c r="X38" s="166"/>
      <c r="Y38" s="196"/>
      <c r="Z38" s="191"/>
      <c r="AA38" s="34"/>
      <c r="AB38" s="34"/>
    </row>
    <row r="39" spans="1:28" ht="107.25" customHeight="1">
      <c r="A39" s="260"/>
      <c r="B39" s="265"/>
      <c r="C39" s="197" t="s">
        <v>223</v>
      </c>
      <c r="D39" s="163">
        <v>2</v>
      </c>
      <c r="E39" s="166">
        <v>4</v>
      </c>
      <c r="F39" s="166"/>
      <c r="G39" s="5">
        <v>1</v>
      </c>
      <c r="H39" s="1">
        <v>48</v>
      </c>
      <c r="I39" s="2">
        <v>8</v>
      </c>
      <c r="J39" s="2">
        <v>40</v>
      </c>
      <c r="K39" s="2"/>
      <c r="L39" s="161"/>
      <c r="M39" s="161"/>
      <c r="N39" s="161"/>
      <c r="O39" s="161"/>
      <c r="P39" s="161"/>
      <c r="Q39" s="161">
        <v>3</v>
      </c>
      <c r="R39" s="161">
        <v>24</v>
      </c>
      <c r="S39" s="161">
        <v>3</v>
      </c>
      <c r="T39" s="161">
        <v>24</v>
      </c>
      <c r="U39" s="161"/>
      <c r="V39" s="161"/>
      <c r="W39" s="185"/>
      <c r="X39" s="185"/>
      <c r="Y39" s="185"/>
      <c r="Z39" s="185"/>
      <c r="AA39" s="34"/>
      <c r="AB39" s="34"/>
    </row>
    <row r="40" spans="1:28" s="14" customFormat="1" ht="119.25" customHeight="1">
      <c r="A40" s="259" t="s">
        <v>75</v>
      </c>
      <c r="B40" s="266" t="s">
        <v>87</v>
      </c>
      <c r="C40" s="131" t="s">
        <v>118</v>
      </c>
      <c r="D40" s="163">
        <v>1</v>
      </c>
      <c r="E40" s="166"/>
      <c r="F40" s="166">
        <v>4</v>
      </c>
      <c r="G40" s="5"/>
      <c r="H40" s="1">
        <v>24</v>
      </c>
      <c r="I40" s="2">
        <v>8</v>
      </c>
      <c r="J40" s="2">
        <v>16</v>
      </c>
      <c r="K40" s="2"/>
      <c r="L40" s="161"/>
      <c r="M40" s="161"/>
      <c r="N40" s="161"/>
      <c r="O40" s="161"/>
      <c r="P40" s="161"/>
      <c r="Q40" s="161"/>
      <c r="R40" s="161"/>
      <c r="S40" s="161">
        <v>3</v>
      </c>
      <c r="T40" s="161">
        <v>24</v>
      </c>
      <c r="U40" s="161"/>
      <c r="V40" s="161"/>
      <c r="W40" s="185"/>
      <c r="X40" s="185"/>
      <c r="Y40" s="185"/>
      <c r="Z40" s="185"/>
      <c r="AA40" s="34"/>
      <c r="AB40" s="34"/>
    </row>
    <row r="41" spans="1:28" s="14" customFormat="1" ht="113.25" customHeight="1">
      <c r="A41" s="260"/>
      <c r="B41" s="265"/>
      <c r="C41" s="131" t="s">
        <v>119</v>
      </c>
      <c r="D41" s="163">
        <v>1</v>
      </c>
      <c r="E41" s="166"/>
      <c r="F41" s="166">
        <v>4</v>
      </c>
      <c r="G41" s="5"/>
      <c r="H41" s="1">
        <v>24</v>
      </c>
      <c r="I41" s="2">
        <v>6</v>
      </c>
      <c r="J41" s="2">
        <v>18</v>
      </c>
      <c r="K41" s="2"/>
      <c r="L41" s="161"/>
      <c r="M41" s="161"/>
      <c r="N41" s="161"/>
      <c r="O41" s="161"/>
      <c r="P41" s="161"/>
      <c r="Q41" s="161"/>
      <c r="R41" s="161"/>
      <c r="S41" s="161">
        <v>3</v>
      </c>
      <c r="T41" s="161">
        <v>24</v>
      </c>
      <c r="U41" s="161"/>
      <c r="V41" s="161"/>
      <c r="W41" s="185"/>
      <c r="X41" s="185"/>
      <c r="Y41" s="185"/>
      <c r="Z41" s="185"/>
      <c r="AA41" s="34"/>
      <c r="AB41" s="34"/>
    </row>
    <row r="42" spans="1:28" s="14" customFormat="1" ht="100.5" customHeight="1">
      <c r="A42" s="164"/>
      <c r="B42" s="260"/>
      <c r="C42" s="131" t="s">
        <v>160</v>
      </c>
      <c r="D42" s="166">
        <v>3</v>
      </c>
      <c r="E42" s="166"/>
      <c r="F42" s="166"/>
      <c r="G42" s="5"/>
      <c r="H42" s="2">
        <v>72</v>
      </c>
      <c r="I42" s="2"/>
      <c r="J42" s="2"/>
      <c r="K42" s="2"/>
      <c r="L42" s="166" t="s">
        <v>115</v>
      </c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91"/>
      <c r="Y42" s="191"/>
      <c r="Z42" s="192"/>
      <c r="AA42" s="34"/>
      <c r="AB42" s="34"/>
    </row>
    <row r="43" spans="1:28" s="14" customFormat="1" ht="94.5" customHeight="1">
      <c r="A43" s="164"/>
      <c r="B43" s="261"/>
      <c r="C43" s="132" t="s">
        <v>159</v>
      </c>
      <c r="D43" s="166">
        <v>15</v>
      </c>
      <c r="E43" s="166"/>
      <c r="F43" s="166"/>
      <c r="G43" s="5"/>
      <c r="H43" s="2">
        <v>360</v>
      </c>
      <c r="I43" s="2"/>
      <c r="J43" s="2"/>
      <c r="K43" s="2"/>
      <c r="L43" s="166" t="s">
        <v>127</v>
      </c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91"/>
      <c r="Y43" s="191"/>
      <c r="Z43" s="192"/>
      <c r="AA43" s="34"/>
      <c r="AB43" s="34"/>
    </row>
    <row r="44" spans="1:28" s="14" customFormat="1" ht="77.25" customHeight="1">
      <c r="A44" s="259" t="s">
        <v>76</v>
      </c>
      <c r="B44" s="264" t="s">
        <v>235</v>
      </c>
      <c r="C44" s="132" t="s">
        <v>89</v>
      </c>
      <c r="D44" s="166">
        <v>1</v>
      </c>
      <c r="E44" s="166"/>
      <c r="F44" s="166">
        <v>4</v>
      </c>
      <c r="G44" s="5"/>
      <c r="H44" s="1">
        <v>24</v>
      </c>
      <c r="I44" s="2">
        <v>18</v>
      </c>
      <c r="J44" s="2">
        <v>6</v>
      </c>
      <c r="K44" s="2"/>
      <c r="L44" s="161"/>
      <c r="M44" s="161"/>
      <c r="N44" s="161"/>
      <c r="O44" s="161"/>
      <c r="P44" s="161"/>
      <c r="Q44" s="161"/>
      <c r="R44" s="161"/>
      <c r="S44" s="161">
        <v>3</v>
      </c>
      <c r="T44" s="161">
        <v>24</v>
      </c>
      <c r="U44" s="161"/>
      <c r="V44" s="161"/>
      <c r="W44" s="196"/>
      <c r="X44" s="179"/>
      <c r="Y44" s="196"/>
      <c r="Z44" s="179"/>
      <c r="AA44" s="34"/>
      <c r="AB44" s="34"/>
    </row>
    <row r="45" spans="1:28" s="14" customFormat="1" ht="66" customHeight="1">
      <c r="A45" s="260"/>
      <c r="B45" s="267"/>
      <c r="C45" s="198" t="s">
        <v>120</v>
      </c>
      <c r="D45" s="166">
        <v>1</v>
      </c>
      <c r="E45" s="166"/>
      <c r="F45" s="166">
        <v>4</v>
      </c>
      <c r="G45" s="5"/>
      <c r="H45" s="1">
        <v>24</v>
      </c>
      <c r="I45" s="2">
        <v>24</v>
      </c>
      <c r="J45" s="2">
        <v>0</v>
      </c>
      <c r="K45" s="2"/>
      <c r="L45" s="161"/>
      <c r="M45" s="161"/>
      <c r="N45" s="161"/>
      <c r="O45" s="161"/>
      <c r="P45" s="161"/>
      <c r="Q45" s="161"/>
      <c r="R45" s="161"/>
      <c r="S45" s="161">
        <v>3</v>
      </c>
      <c r="T45" s="161">
        <v>24</v>
      </c>
      <c r="U45" s="161"/>
      <c r="V45" s="161"/>
      <c r="W45" s="161"/>
      <c r="X45" s="191"/>
      <c r="Y45" s="191"/>
      <c r="Z45" s="192"/>
      <c r="AA45" s="34"/>
      <c r="AB45" s="34"/>
    </row>
    <row r="46" spans="1:28" s="14" customFormat="1" ht="60.75" customHeight="1">
      <c r="A46" s="260"/>
      <c r="B46" s="267"/>
      <c r="C46" s="165" t="s">
        <v>161</v>
      </c>
      <c r="D46" s="166">
        <v>3</v>
      </c>
      <c r="E46" s="166"/>
      <c r="F46" s="166"/>
      <c r="G46" s="5"/>
      <c r="H46" s="2">
        <v>72</v>
      </c>
      <c r="I46" s="2"/>
      <c r="J46" s="2"/>
      <c r="K46" s="2"/>
      <c r="L46" s="2" t="s">
        <v>116</v>
      </c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91"/>
      <c r="Y46" s="191"/>
      <c r="Z46" s="192"/>
      <c r="AA46" s="34"/>
      <c r="AB46" s="34"/>
    </row>
    <row r="47" spans="1:28" s="14" customFormat="1" ht="76.5" customHeight="1">
      <c r="A47" s="260"/>
      <c r="B47" s="267"/>
      <c r="C47" s="165" t="s">
        <v>162</v>
      </c>
      <c r="D47" s="166">
        <v>12</v>
      </c>
      <c r="E47" s="166"/>
      <c r="F47" s="166"/>
      <c r="G47" s="5"/>
      <c r="H47" s="2">
        <v>288</v>
      </c>
      <c r="I47" s="2"/>
      <c r="J47" s="2"/>
      <c r="K47" s="2"/>
      <c r="L47" s="2" t="s">
        <v>117</v>
      </c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91"/>
      <c r="Y47" s="191"/>
      <c r="Z47" s="192"/>
      <c r="AA47" s="34"/>
      <c r="AB47" s="34"/>
    </row>
    <row r="48" spans="1:28" s="14" customFormat="1" ht="23.25" customHeight="1">
      <c r="A48" s="166"/>
      <c r="B48" s="26"/>
      <c r="C48" s="165"/>
      <c r="D48" s="158"/>
      <c r="E48" s="155"/>
      <c r="F48" s="155"/>
      <c r="G48" s="155"/>
      <c r="H48" s="199"/>
      <c r="I48" s="39"/>
      <c r="J48" s="39"/>
      <c r="K48" s="39"/>
      <c r="L48" s="200"/>
      <c r="M48" s="2"/>
      <c r="N48" s="3"/>
      <c r="O48" s="3"/>
      <c r="P48" s="3"/>
      <c r="Q48" s="201"/>
      <c r="R48" s="201"/>
      <c r="S48" s="201"/>
      <c r="T48" s="201"/>
      <c r="U48" s="20"/>
      <c r="V48" s="20"/>
      <c r="W48" s="166"/>
      <c r="X48" s="166"/>
      <c r="Y48" s="169"/>
      <c r="Z48" s="169"/>
      <c r="AA48" s="34"/>
      <c r="AB48" s="34"/>
    </row>
    <row r="49" spans="1:32" s="14" customFormat="1" ht="24.75" customHeight="1">
      <c r="A49" s="152" t="s">
        <v>108</v>
      </c>
      <c r="B49" s="202" t="s">
        <v>78</v>
      </c>
      <c r="C49" s="202" t="s">
        <v>78</v>
      </c>
      <c r="D49" s="155">
        <v>7.5</v>
      </c>
      <c r="E49" s="155"/>
      <c r="F49" s="155"/>
      <c r="G49" s="155"/>
      <c r="H49" s="38">
        <v>180</v>
      </c>
      <c r="I49" s="39"/>
      <c r="J49" s="39"/>
      <c r="K49" s="39"/>
      <c r="L49" s="2"/>
      <c r="M49" s="2"/>
      <c r="N49" s="3"/>
      <c r="O49" s="3"/>
      <c r="P49" s="3"/>
      <c r="Q49" s="20"/>
      <c r="R49" s="20"/>
      <c r="S49" s="20"/>
      <c r="T49" s="20"/>
      <c r="U49" s="20"/>
      <c r="V49" s="20"/>
      <c r="W49" s="166"/>
      <c r="X49" s="166"/>
      <c r="Y49" s="166"/>
      <c r="Z49" s="191"/>
      <c r="AA49" s="34"/>
      <c r="AB49" s="34"/>
    </row>
    <row r="50" spans="1:32" s="14" customFormat="1" ht="21" customHeight="1">
      <c r="A50" s="152" t="s">
        <v>109</v>
      </c>
      <c r="B50" s="202" t="s">
        <v>79</v>
      </c>
      <c r="C50" s="202" t="s">
        <v>79</v>
      </c>
      <c r="D50" s="166">
        <v>1.5</v>
      </c>
      <c r="E50" s="166"/>
      <c r="F50" s="166"/>
      <c r="G50" s="166"/>
      <c r="H50" s="5">
        <v>36</v>
      </c>
      <c r="I50" s="2"/>
      <c r="J50" s="2"/>
      <c r="K50" s="2"/>
      <c r="L50" s="2"/>
      <c r="M50" s="2"/>
      <c r="N50" s="3"/>
      <c r="O50" s="3"/>
      <c r="P50" s="3"/>
      <c r="Q50" s="20"/>
      <c r="R50" s="20"/>
      <c r="S50" s="20"/>
      <c r="T50" s="20"/>
      <c r="U50" s="20"/>
      <c r="V50" s="20"/>
      <c r="W50" s="166"/>
      <c r="X50" s="166"/>
      <c r="Y50" s="166"/>
      <c r="Z50" s="166"/>
      <c r="AA50" s="34"/>
      <c r="AB50" s="34"/>
    </row>
    <row r="51" spans="1:32" ht="15.75" customHeight="1">
      <c r="A51" s="203" t="s">
        <v>84</v>
      </c>
      <c r="B51" s="204"/>
      <c r="C51" s="205"/>
      <c r="D51" s="206"/>
      <c r="E51" s="206"/>
      <c r="F51" s="159"/>
      <c r="G51" s="159"/>
      <c r="H51" s="207"/>
      <c r="I51" s="207"/>
      <c r="J51" s="207"/>
      <c r="K51" s="207"/>
      <c r="L51" s="207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66"/>
      <c r="X51" s="166"/>
      <c r="Y51" s="166"/>
      <c r="Z51" s="166"/>
      <c r="AA51" s="34"/>
      <c r="AB51" s="34"/>
    </row>
    <row r="52" spans="1:32" ht="23.25" customHeight="1">
      <c r="A52" s="157" t="s">
        <v>21</v>
      </c>
      <c r="B52" s="153" t="s">
        <v>82</v>
      </c>
      <c r="C52" s="165" t="s">
        <v>99</v>
      </c>
      <c r="D52" s="155"/>
      <c r="E52" s="155"/>
      <c r="F52" s="155"/>
      <c r="G52" s="155"/>
      <c r="H52" s="38"/>
      <c r="I52" s="207"/>
      <c r="J52" s="207"/>
      <c r="K52" s="207"/>
      <c r="L52" s="207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66"/>
      <c r="X52" s="166"/>
      <c r="Y52" s="166"/>
      <c r="Z52" s="166"/>
      <c r="AA52" s="34"/>
      <c r="AB52" s="34"/>
    </row>
    <row r="53" spans="1:32" ht="26.25" customHeight="1">
      <c r="A53" s="157" t="s">
        <v>22</v>
      </c>
      <c r="B53" s="208" t="s">
        <v>80</v>
      </c>
      <c r="C53" s="165" t="s">
        <v>100</v>
      </c>
      <c r="D53" s="155"/>
      <c r="E53" s="33"/>
      <c r="F53" s="33"/>
      <c r="G53" s="33"/>
      <c r="H53" s="38"/>
      <c r="I53" s="207"/>
      <c r="J53" s="207"/>
      <c r="K53" s="207"/>
      <c r="L53" s="207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66"/>
      <c r="X53" s="166"/>
      <c r="Y53" s="166"/>
      <c r="Z53" s="166"/>
      <c r="AA53" s="34"/>
      <c r="AB53" s="34"/>
    </row>
    <row r="54" spans="1:32" ht="12" customHeight="1">
      <c r="A54" s="209"/>
      <c r="B54" s="210" t="s">
        <v>83</v>
      </c>
      <c r="C54" s="6"/>
      <c r="D54" s="231">
        <v>123</v>
      </c>
      <c r="E54" s="231">
        <v>9</v>
      </c>
      <c r="F54" s="231">
        <v>8</v>
      </c>
      <c r="G54" s="231">
        <v>5</v>
      </c>
      <c r="H54" s="237">
        <v>2952</v>
      </c>
      <c r="I54" s="231">
        <v>845</v>
      </c>
      <c r="J54" s="231">
        <v>1099</v>
      </c>
      <c r="K54" s="231">
        <v>0</v>
      </c>
      <c r="L54" s="231">
        <v>792</v>
      </c>
      <c r="M54" s="185">
        <f>SUM(M10:M53)</f>
        <v>36</v>
      </c>
      <c r="N54" s="195">
        <f>SUM(N10:N53)</f>
        <v>720</v>
      </c>
      <c r="O54" s="195">
        <f>SUM(O10:O53)</f>
        <v>36</v>
      </c>
      <c r="P54" s="195">
        <f>SUM(P10:P53)</f>
        <v>576</v>
      </c>
      <c r="Q54" s="238">
        <f>SUM(Q26:Q53)</f>
        <v>36</v>
      </c>
      <c r="R54" s="238">
        <f>SUM(R26:R53)</f>
        <v>288</v>
      </c>
      <c r="S54" s="238">
        <v>36</v>
      </c>
      <c r="T54" s="238">
        <f>SUM(T26:T53)</f>
        <v>288</v>
      </c>
      <c r="U54" s="195"/>
      <c r="V54" s="185"/>
      <c r="W54" s="166"/>
      <c r="X54" s="166"/>
      <c r="Y54" s="166"/>
      <c r="Z54" s="166"/>
      <c r="AA54" s="34"/>
      <c r="AB54" s="34"/>
    </row>
    <row r="55" spans="1:32" s="8" customFormat="1" ht="90" customHeight="1">
      <c r="A55" s="211" t="s">
        <v>17</v>
      </c>
      <c r="B55" s="211" t="s">
        <v>73</v>
      </c>
      <c r="C55" s="212" t="s">
        <v>220</v>
      </c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13"/>
      <c r="AC55" s="14"/>
      <c r="AD55" s="14"/>
      <c r="AE55" s="14"/>
      <c r="AF55" s="14"/>
    </row>
    <row r="56" spans="1:32" s="8" customFormat="1" ht="107.25" customHeight="1">
      <c r="A56" s="271" t="s">
        <v>224</v>
      </c>
      <c r="B56" s="268" t="s">
        <v>94</v>
      </c>
      <c r="C56" s="213" t="s">
        <v>95</v>
      </c>
      <c r="D56" s="211">
        <v>1</v>
      </c>
      <c r="E56" s="211"/>
      <c r="F56" s="211">
        <v>5</v>
      </c>
      <c r="G56" s="211"/>
      <c r="H56" s="211">
        <v>24</v>
      </c>
      <c r="I56" s="211">
        <v>24</v>
      </c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>
        <v>3</v>
      </c>
      <c r="V56" s="211">
        <v>24</v>
      </c>
      <c r="W56" s="211"/>
      <c r="X56" s="211"/>
      <c r="Y56" s="211"/>
      <c r="Z56" s="211"/>
      <c r="AA56" s="211"/>
      <c r="AB56" s="211"/>
      <c r="AC56" s="14"/>
      <c r="AD56" s="14"/>
      <c r="AE56" s="14"/>
      <c r="AF56" s="14"/>
    </row>
    <row r="57" spans="1:32" s="8" customFormat="1" ht="67.5" customHeight="1">
      <c r="A57" s="271"/>
      <c r="B57" s="269"/>
      <c r="C57" s="213" t="s">
        <v>96</v>
      </c>
      <c r="D57" s="211">
        <v>1</v>
      </c>
      <c r="E57" s="211"/>
      <c r="F57" s="211">
        <v>5</v>
      </c>
      <c r="G57" s="211"/>
      <c r="H57" s="211">
        <v>24</v>
      </c>
      <c r="I57" s="211">
        <v>24</v>
      </c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>
        <v>3</v>
      </c>
      <c r="V57" s="211">
        <v>24</v>
      </c>
      <c r="W57" s="211"/>
      <c r="X57" s="211"/>
      <c r="Y57" s="211"/>
      <c r="Z57" s="211"/>
      <c r="AA57" s="211"/>
      <c r="AB57" s="211"/>
      <c r="AC57" s="14"/>
      <c r="AD57" s="14"/>
      <c r="AE57" s="14"/>
      <c r="AF57" s="14"/>
    </row>
    <row r="58" spans="1:32" s="8" customFormat="1" ht="55.5" customHeight="1">
      <c r="A58" s="271"/>
      <c r="B58" s="269"/>
      <c r="C58" s="213" t="s">
        <v>97</v>
      </c>
      <c r="D58" s="211">
        <v>1</v>
      </c>
      <c r="E58" s="211"/>
      <c r="F58" s="211">
        <v>5</v>
      </c>
      <c r="G58" s="211"/>
      <c r="H58" s="211">
        <v>24</v>
      </c>
      <c r="I58" s="211">
        <v>24</v>
      </c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>
        <v>3</v>
      </c>
      <c r="V58" s="211">
        <v>24</v>
      </c>
      <c r="W58" s="211"/>
      <c r="X58" s="211"/>
      <c r="Y58" s="211"/>
      <c r="Z58" s="211"/>
      <c r="AA58" s="211"/>
      <c r="AB58" s="211"/>
      <c r="AC58" s="14"/>
      <c r="AD58" s="14"/>
      <c r="AE58" s="14"/>
      <c r="AF58" s="14"/>
    </row>
    <row r="59" spans="1:32" s="8" customFormat="1" ht="75.75" customHeight="1">
      <c r="A59" s="271"/>
      <c r="B59" s="270"/>
      <c r="C59" s="242" t="s">
        <v>98</v>
      </c>
      <c r="D59" s="211">
        <v>1</v>
      </c>
      <c r="E59" s="211"/>
      <c r="F59" s="211">
        <v>5</v>
      </c>
      <c r="G59" s="211"/>
      <c r="H59" s="211">
        <v>24</v>
      </c>
      <c r="I59" s="211">
        <v>24</v>
      </c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>
        <v>3</v>
      </c>
      <c r="V59" s="211">
        <v>24</v>
      </c>
      <c r="W59" s="211"/>
      <c r="X59" s="211"/>
      <c r="Y59" s="211"/>
      <c r="Z59" s="211"/>
      <c r="AA59" s="211"/>
      <c r="AB59" s="211"/>
      <c r="AC59" s="14"/>
      <c r="AD59" s="14"/>
      <c r="AE59" s="14"/>
      <c r="AF59" s="14"/>
    </row>
    <row r="60" spans="1:32" ht="25.5" customHeight="1">
      <c r="A60" s="213" t="s">
        <v>23</v>
      </c>
      <c r="B60" s="213" t="s">
        <v>71</v>
      </c>
      <c r="C60" s="213"/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1"/>
      <c r="AB60" s="211"/>
    </row>
    <row r="61" spans="1:32" s="4" customFormat="1" ht="99.75" customHeight="1">
      <c r="A61" s="261" t="s">
        <v>225</v>
      </c>
      <c r="B61" s="262" t="s">
        <v>234</v>
      </c>
      <c r="C61" s="168" t="s">
        <v>101</v>
      </c>
      <c r="D61" s="142">
        <v>3</v>
      </c>
      <c r="E61" s="143" t="s">
        <v>255</v>
      </c>
      <c r="F61" s="144"/>
      <c r="G61" s="145">
        <v>1</v>
      </c>
      <c r="H61" s="25">
        <v>72</v>
      </c>
      <c r="I61" s="25">
        <v>50</v>
      </c>
      <c r="J61" s="214">
        <v>22</v>
      </c>
      <c r="K61" s="146">
        <v>8</v>
      </c>
      <c r="L61" s="146"/>
      <c r="M61" s="146"/>
      <c r="N61" s="146"/>
      <c r="O61" s="146"/>
      <c r="P61" s="146"/>
      <c r="Q61" s="146"/>
      <c r="R61" s="146"/>
      <c r="S61" s="146"/>
      <c r="T61" s="146"/>
      <c r="U61" s="146">
        <v>4</v>
      </c>
      <c r="V61" s="146">
        <v>32</v>
      </c>
      <c r="W61" s="146">
        <v>2</v>
      </c>
      <c r="X61" s="146">
        <v>16</v>
      </c>
      <c r="Y61" s="156">
        <v>1</v>
      </c>
      <c r="Z61" s="156">
        <v>8</v>
      </c>
      <c r="AA61" s="146">
        <v>2</v>
      </c>
      <c r="AB61" s="146">
        <v>16</v>
      </c>
    </row>
    <row r="62" spans="1:32" s="4" customFormat="1" ht="72.75" customHeight="1">
      <c r="A62" s="258"/>
      <c r="B62" s="263"/>
      <c r="C62" s="133" t="s">
        <v>112</v>
      </c>
      <c r="D62" s="163">
        <v>3</v>
      </c>
      <c r="E62" s="127">
        <v>6.8</v>
      </c>
      <c r="F62" s="20"/>
      <c r="G62" s="5">
        <v>1</v>
      </c>
      <c r="H62" s="2">
        <v>72</v>
      </c>
      <c r="I62" s="2">
        <v>56</v>
      </c>
      <c r="J62" s="2">
        <v>16</v>
      </c>
      <c r="K62" s="2">
        <v>8</v>
      </c>
      <c r="L62" s="20"/>
      <c r="M62" s="20"/>
      <c r="N62" s="20"/>
      <c r="O62" s="20"/>
      <c r="P62" s="20"/>
      <c r="Q62" s="20"/>
      <c r="R62" s="20"/>
      <c r="S62" s="20"/>
      <c r="T62" s="166"/>
      <c r="U62" s="19">
        <v>3</v>
      </c>
      <c r="V62" s="19">
        <v>24</v>
      </c>
      <c r="W62" s="19">
        <v>3</v>
      </c>
      <c r="X62" s="19">
        <v>24</v>
      </c>
      <c r="Y62" s="166">
        <v>2</v>
      </c>
      <c r="Z62" s="166">
        <v>16</v>
      </c>
      <c r="AA62" s="19">
        <v>1</v>
      </c>
      <c r="AB62" s="19">
        <v>8</v>
      </c>
    </row>
    <row r="63" spans="1:32" s="4" customFormat="1" ht="51" customHeight="1">
      <c r="A63" s="258"/>
      <c r="B63" s="263"/>
      <c r="C63" s="133" t="s">
        <v>88</v>
      </c>
      <c r="D63" s="163">
        <v>1</v>
      </c>
      <c r="E63" s="127"/>
      <c r="F63" s="20">
        <v>8</v>
      </c>
      <c r="G63" s="5"/>
      <c r="H63" s="2">
        <v>24</v>
      </c>
      <c r="I63" s="2">
        <v>18</v>
      </c>
      <c r="J63" s="2">
        <v>6</v>
      </c>
      <c r="K63" s="2"/>
      <c r="L63" s="20"/>
      <c r="M63" s="20"/>
      <c r="N63" s="20"/>
      <c r="O63" s="20"/>
      <c r="P63" s="20"/>
      <c r="Q63" s="20"/>
      <c r="R63" s="20"/>
      <c r="S63" s="20"/>
      <c r="T63" s="166"/>
      <c r="U63" s="19"/>
      <c r="V63" s="19"/>
      <c r="W63" s="20"/>
      <c r="X63" s="166"/>
      <c r="Y63" s="166"/>
      <c r="Z63" s="166"/>
      <c r="AA63" s="19">
        <v>3</v>
      </c>
      <c r="AB63" s="19">
        <v>24</v>
      </c>
    </row>
    <row r="64" spans="1:32" s="4" customFormat="1" ht="105.75" customHeight="1">
      <c r="A64" s="258"/>
      <c r="B64" s="263"/>
      <c r="C64" s="133" t="s">
        <v>182</v>
      </c>
      <c r="D64" s="163">
        <v>2</v>
      </c>
      <c r="E64" s="127"/>
      <c r="F64" s="20">
        <v>8</v>
      </c>
      <c r="G64" s="5">
        <v>1</v>
      </c>
      <c r="H64" s="2">
        <v>48</v>
      </c>
      <c r="I64" s="2">
        <v>30</v>
      </c>
      <c r="J64" s="2">
        <v>18</v>
      </c>
      <c r="K64" s="2"/>
      <c r="L64" s="20"/>
      <c r="M64" s="20"/>
      <c r="N64" s="20"/>
      <c r="O64" s="20"/>
      <c r="P64" s="20"/>
      <c r="Q64" s="20"/>
      <c r="R64" s="20"/>
      <c r="S64" s="20"/>
      <c r="T64" s="166"/>
      <c r="U64" s="19"/>
      <c r="V64" s="19"/>
      <c r="W64" s="20">
        <v>2</v>
      </c>
      <c r="X64" s="166">
        <v>16</v>
      </c>
      <c r="Y64" s="166">
        <v>2</v>
      </c>
      <c r="Z64" s="166">
        <v>16</v>
      </c>
      <c r="AA64" s="19">
        <v>2</v>
      </c>
      <c r="AB64" s="19">
        <v>16</v>
      </c>
    </row>
    <row r="65" spans="1:28" s="4" customFormat="1" ht="91.5" customHeight="1">
      <c r="A65" s="258"/>
      <c r="B65" s="263"/>
      <c r="C65" s="131" t="s">
        <v>130</v>
      </c>
      <c r="D65" s="163">
        <v>3</v>
      </c>
      <c r="E65" s="127"/>
      <c r="F65" s="20"/>
      <c r="G65" s="5"/>
      <c r="H65" s="2">
        <v>72</v>
      </c>
      <c r="I65" s="2"/>
      <c r="J65" s="2"/>
      <c r="K65" s="2"/>
      <c r="L65" s="20" t="s">
        <v>121</v>
      </c>
      <c r="M65" s="20"/>
      <c r="N65" s="20"/>
      <c r="O65" s="20"/>
      <c r="P65" s="20"/>
      <c r="Q65" s="20"/>
      <c r="R65" s="20"/>
      <c r="S65" s="20"/>
      <c r="T65" s="166"/>
      <c r="U65" s="166"/>
      <c r="V65" s="166"/>
      <c r="W65" s="20"/>
      <c r="X65" s="166"/>
      <c r="Y65" s="166"/>
      <c r="Z65" s="166"/>
      <c r="AA65" s="99"/>
      <c r="AB65" s="99"/>
    </row>
    <row r="66" spans="1:28" s="4" customFormat="1" ht="102.75" customHeight="1">
      <c r="A66" s="258"/>
      <c r="B66" s="263"/>
      <c r="C66" s="131" t="s">
        <v>131</v>
      </c>
      <c r="D66" s="163">
        <v>12</v>
      </c>
      <c r="E66" s="127"/>
      <c r="F66" s="20"/>
      <c r="G66" s="5"/>
      <c r="H66" s="2">
        <v>288</v>
      </c>
      <c r="I66" s="2"/>
      <c r="J66" s="2"/>
      <c r="K66" s="2"/>
      <c r="L66" s="20" t="s">
        <v>122</v>
      </c>
      <c r="M66" s="20"/>
      <c r="N66" s="20"/>
      <c r="O66" s="20"/>
      <c r="P66" s="20"/>
      <c r="Q66" s="20"/>
      <c r="R66" s="20"/>
      <c r="S66" s="20"/>
      <c r="T66" s="166"/>
      <c r="U66" s="166"/>
      <c r="V66" s="166"/>
      <c r="W66" s="20"/>
      <c r="X66" s="166"/>
      <c r="Y66" s="166"/>
      <c r="Z66" s="166"/>
      <c r="AA66" s="99"/>
      <c r="AB66" s="99"/>
    </row>
    <row r="67" spans="1:28" ht="97.5" customHeight="1">
      <c r="A67" s="258" t="s">
        <v>227</v>
      </c>
      <c r="B67" s="258" t="s">
        <v>284</v>
      </c>
      <c r="C67" s="131" t="s">
        <v>113</v>
      </c>
      <c r="D67" s="239">
        <v>2</v>
      </c>
      <c r="E67" s="37">
        <v>5</v>
      </c>
      <c r="F67" s="37"/>
      <c r="G67" s="38"/>
      <c r="H67" s="39">
        <v>48</v>
      </c>
      <c r="I67" s="39">
        <v>36</v>
      </c>
      <c r="J67" s="2">
        <v>12</v>
      </c>
      <c r="K67" s="2"/>
      <c r="L67" s="20"/>
      <c r="M67" s="20"/>
      <c r="N67" s="20"/>
      <c r="O67" s="20"/>
      <c r="P67" s="20"/>
      <c r="Q67" s="20"/>
      <c r="R67" s="20"/>
      <c r="S67" s="20"/>
      <c r="T67" s="20"/>
      <c r="U67" s="191">
        <v>6</v>
      </c>
      <c r="V67" s="191">
        <v>48</v>
      </c>
      <c r="W67" s="166"/>
      <c r="X67" s="191"/>
      <c r="Y67" s="191"/>
      <c r="Z67" s="191"/>
      <c r="AA67" s="99"/>
      <c r="AB67" s="99"/>
    </row>
    <row r="68" spans="1:28" ht="94.5" customHeight="1">
      <c r="A68" s="258"/>
      <c r="B68" s="258"/>
      <c r="C68" s="133" t="s">
        <v>230</v>
      </c>
      <c r="D68" s="166">
        <v>1</v>
      </c>
      <c r="E68" s="37"/>
      <c r="F68" s="37"/>
      <c r="G68" s="38"/>
      <c r="H68" s="39">
        <v>24</v>
      </c>
      <c r="I68" s="39">
        <v>20</v>
      </c>
      <c r="J68" s="2">
        <v>4</v>
      </c>
      <c r="K68" s="2"/>
      <c r="L68" s="20"/>
      <c r="M68" s="20"/>
      <c r="N68" s="20"/>
      <c r="O68" s="20"/>
      <c r="P68" s="20"/>
      <c r="Q68" s="20"/>
      <c r="R68" s="20"/>
      <c r="S68" s="20"/>
      <c r="T68" s="20"/>
      <c r="U68" s="19">
        <v>3</v>
      </c>
      <c r="V68" s="19">
        <v>24</v>
      </c>
      <c r="W68" s="166"/>
      <c r="X68" s="191"/>
      <c r="Y68" s="191"/>
      <c r="Z68" s="191"/>
      <c r="AA68" s="99"/>
      <c r="AB68" s="99"/>
    </row>
    <row r="69" spans="1:28" ht="98.25" customHeight="1">
      <c r="A69" s="258"/>
      <c r="B69" s="258"/>
      <c r="C69" s="131" t="s">
        <v>231</v>
      </c>
      <c r="D69" s="166">
        <v>3</v>
      </c>
      <c r="E69" s="31"/>
      <c r="F69" s="31"/>
      <c r="G69" s="38"/>
      <c r="H69" s="39">
        <v>72</v>
      </c>
      <c r="I69" s="39"/>
      <c r="J69" s="2"/>
      <c r="K69" s="2"/>
      <c r="L69" s="20" t="s">
        <v>124</v>
      </c>
      <c r="M69" s="20"/>
      <c r="N69" s="20"/>
      <c r="O69" s="20"/>
      <c r="P69" s="20"/>
      <c r="Q69" s="20"/>
      <c r="R69" s="20"/>
      <c r="S69" s="20"/>
      <c r="T69" s="20"/>
      <c r="U69" s="19"/>
      <c r="V69" s="19"/>
      <c r="W69" s="166"/>
      <c r="X69" s="191"/>
      <c r="Y69" s="191"/>
      <c r="Z69" s="191"/>
      <c r="AA69" s="99"/>
      <c r="AB69" s="99"/>
    </row>
    <row r="70" spans="1:28" ht="81" customHeight="1">
      <c r="A70" s="166"/>
      <c r="B70" s="258" t="s">
        <v>233</v>
      </c>
      <c r="C70" s="131" t="s">
        <v>107</v>
      </c>
      <c r="D70" s="167">
        <v>3</v>
      </c>
      <c r="E70" s="37">
        <v>8</v>
      </c>
      <c r="F70" s="37"/>
      <c r="G70" s="38">
        <v>1</v>
      </c>
      <c r="H70" s="39">
        <v>72</v>
      </c>
      <c r="I70" s="39">
        <v>60</v>
      </c>
      <c r="J70" s="2">
        <v>12</v>
      </c>
      <c r="K70" s="2"/>
      <c r="L70" s="20"/>
      <c r="M70" s="20"/>
      <c r="N70" s="20"/>
      <c r="O70" s="20"/>
      <c r="P70" s="20"/>
      <c r="Q70" s="20"/>
      <c r="R70" s="20"/>
      <c r="S70" s="20"/>
      <c r="T70" s="20"/>
      <c r="U70" s="19"/>
      <c r="V70" s="19"/>
      <c r="W70" s="19">
        <v>3</v>
      </c>
      <c r="X70" s="19">
        <v>24</v>
      </c>
      <c r="Y70" s="19">
        <v>3</v>
      </c>
      <c r="Z70" s="19">
        <v>24</v>
      </c>
      <c r="AA70" s="100">
        <v>3</v>
      </c>
      <c r="AB70" s="19">
        <v>24</v>
      </c>
    </row>
    <row r="71" spans="1:28" ht="98.25" customHeight="1">
      <c r="A71" s="258" t="s">
        <v>226</v>
      </c>
      <c r="B71" s="258"/>
      <c r="C71" s="215" t="s">
        <v>222</v>
      </c>
      <c r="D71" s="32">
        <v>4</v>
      </c>
      <c r="E71" s="37">
        <v>8</v>
      </c>
      <c r="F71" s="37"/>
      <c r="G71" s="38">
        <v>1</v>
      </c>
      <c r="H71" s="39">
        <v>96</v>
      </c>
      <c r="I71" s="39">
        <v>84</v>
      </c>
      <c r="J71" s="2">
        <v>12</v>
      </c>
      <c r="K71" s="2"/>
      <c r="L71" s="20"/>
      <c r="M71" s="20"/>
      <c r="N71" s="20"/>
      <c r="O71" s="20"/>
      <c r="P71" s="20"/>
      <c r="Q71" s="20"/>
      <c r="R71" s="20"/>
      <c r="S71" s="20"/>
      <c r="T71" s="20"/>
      <c r="U71" s="191"/>
      <c r="V71" s="191"/>
      <c r="W71" s="191">
        <v>3</v>
      </c>
      <c r="X71" s="191">
        <v>24</v>
      </c>
      <c r="Y71" s="191">
        <v>6</v>
      </c>
      <c r="Z71" s="191">
        <v>48</v>
      </c>
      <c r="AA71" s="191">
        <v>3</v>
      </c>
      <c r="AB71" s="191">
        <v>24</v>
      </c>
    </row>
    <row r="72" spans="1:28" ht="74.25" customHeight="1">
      <c r="A72" s="258"/>
      <c r="B72" s="258"/>
      <c r="C72" s="133" t="s">
        <v>103</v>
      </c>
      <c r="D72" s="32">
        <v>2</v>
      </c>
      <c r="E72" s="37"/>
      <c r="F72" s="37">
        <v>8</v>
      </c>
      <c r="G72" s="38">
        <v>1</v>
      </c>
      <c r="H72" s="39">
        <v>48</v>
      </c>
      <c r="I72" s="39">
        <v>36</v>
      </c>
      <c r="J72" s="2">
        <v>12</v>
      </c>
      <c r="K72" s="2"/>
      <c r="L72" s="20"/>
      <c r="M72" s="20"/>
      <c r="N72" s="20"/>
      <c r="O72" s="20"/>
      <c r="P72" s="20"/>
      <c r="Q72" s="20"/>
      <c r="R72" s="20"/>
      <c r="S72" s="20"/>
      <c r="T72" s="20"/>
      <c r="U72" s="191"/>
      <c r="V72" s="191"/>
      <c r="W72" s="191">
        <v>3</v>
      </c>
      <c r="X72" s="191">
        <v>24</v>
      </c>
      <c r="Y72" s="191">
        <v>2</v>
      </c>
      <c r="Z72" s="191">
        <v>16</v>
      </c>
      <c r="AA72" s="243">
        <v>1</v>
      </c>
      <c r="AB72" s="191">
        <v>8</v>
      </c>
    </row>
    <row r="73" spans="1:28" ht="69" customHeight="1">
      <c r="A73" s="258"/>
      <c r="B73" s="258"/>
      <c r="C73" s="133" t="s">
        <v>104</v>
      </c>
      <c r="D73" s="32">
        <v>2</v>
      </c>
      <c r="E73" s="37"/>
      <c r="F73" s="37">
        <v>8</v>
      </c>
      <c r="G73" s="38">
        <v>1</v>
      </c>
      <c r="H73" s="39">
        <v>48</v>
      </c>
      <c r="I73" s="39">
        <v>36</v>
      </c>
      <c r="J73" s="2">
        <v>12</v>
      </c>
      <c r="K73" s="2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166"/>
      <c r="W73" s="19">
        <v>3</v>
      </c>
      <c r="X73" s="19">
        <v>24</v>
      </c>
      <c r="Y73" s="19">
        <v>2</v>
      </c>
      <c r="Z73" s="19">
        <v>16</v>
      </c>
      <c r="AA73" s="19">
        <v>1</v>
      </c>
      <c r="AB73" s="19">
        <v>8</v>
      </c>
    </row>
    <row r="74" spans="1:28" ht="60" customHeight="1">
      <c r="A74" s="258"/>
      <c r="B74" s="258"/>
      <c r="C74" s="133" t="s">
        <v>263</v>
      </c>
      <c r="D74" s="32">
        <v>2</v>
      </c>
      <c r="E74" s="155"/>
      <c r="F74" s="155">
        <v>7</v>
      </c>
      <c r="G74" s="38">
        <v>1</v>
      </c>
      <c r="H74" s="39">
        <v>48</v>
      </c>
      <c r="I74" s="39">
        <v>24</v>
      </c>
      <c r="J74" s="2">
        <v>24</v>
      </c>
      <c r="K74" s="2">
        <v>7</v>
      </c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9">
        <v>3</v>
      </c>
      <c r="X74" s="19">
        <v>24</v>
      </c>
      <c r="Y74" s="19">
        <v>3</v>
      </c>
      <c r="Z74" s="19">
        <v>24</v>
      </c>
      <c r="AA74" s="19"/>
      <c r="AB74" s="128"/>
    </row>
    <row r="75" spans="1:28" ht="120.75" customHeight="1">
      <c r="A75" s="258"/>
      <c r="B75" s="258"/>
      <c r="C75" s="133" t="s">
        <v>232</v>
      </c>
      <c r="D75" s="32">
        <v>2</v>
      </c>
      <c r="E75" s="155"/>
      <c r="F75" s="155">
        <v>7</v>
      </c>
      <c r="G75" s="38">
        <v>1</v>
      </c>
      <c r="H75" s="39">
        <v>48</v>
      </c>
      <c r="I75" s="39">
        <v>24</v>
      </c>
      <c r="J75" s="2">
        <v>24</v>
      </c>
      <c r="K75" s="2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9">
        <v>3</v>
      </c>
      <c r="X75" s="19">
        <v>24</v>
      </c>
      <c r="Y75" s="19">
        <v>3</v>
      </c>
      <c r="Z75" s="19">
        <v>24</v>
      </c>
      <c r="AA75" s="19"/>
      <c r="AB75" s="19"/>
    </row>
    <row r="76" spans="1:28" ht="87.75" customHeight="1">
      <c r="A76" s="258"/>
      <c r="B76" s="258"/>
      <c r="C76" s="215" t="s">
        <v>257</v>
      </c>
      <c r="D76" s="32">
        <v>3</v>
      </c>
      <c r="E76" s="155">
        <v>8</v>
      </c>
      <c r="F76" s="155">
        <v>8</v>
      </c>
      <c r="G76" s="38">
        <v>1</v>
      </c>
      <c r="H76" s="39">
        <v>72</v>
      </c>
      <c r="I76" s="39">
        <v>30</v>
      </c>
      <c r="J76" s="2">
        <v>42</v>
      </c>
      <c r="K76" s="2">
        <v>8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9">
        <v>3</v>
      </c>
      <c r="X76" s="19">
        <v>24</v>
      </c>
      <c r="Y76" s="19">
        <v>2</v>
      </c>
      <c r="Z76" s="19">
        <v>16</v>
      </c>
      <c r="AA76" s="19">
        <v>4</v>
      </c>
      <c r="AB76" s="19">
        <v>32</v>
      </c>
    </row>
    <row r="77" spans="1:28" ht="74.25" customHeight="1">
      <c r="A77" s="258" t="s">
        <v>228</v>
      </c>
      <c r="B77" s="259" t="s">
        <v>270</v>
      </c>
      <c r="C77" s="133" t="s">
        <v>258</v>
      </c>
      <c r="D77" s="32">
        <v>2</v>
      </c>
      <c r="E77" s="155"/>
      <c r="F77" s="155">
        <v>8</v>
      </c>
      <c r="G77" s="38">
        <v>1</v>
      </c>
      <c r="H77" s="39">
        <v>48</v>
      </c>
      <c r="I77" s="39">
        <v>38</v>
      </c>
      <c r="J77" s="2">
        <v>10</v>
      </c>
      <c r="K77" s="2"/>
      <c r="L77" s="20"/>
      <c r="M77" s="20"/>
      <c r="N77" s="20"/>
      <c r="O77" s="20"/>
      <c r="P77" s="20"/>
      <c r="Q77" s="20"/>
      <c r="R77" s="20"/>
      <c r="S77" s="20"/>
      <c r="T77" s="20"/>
      <c r="U77" s="19"/>
      <c r="V77" s="19"/>
      <c r="W77" s="19">
        <v>3</v>
      </c>
      <c r="X77" s="19">
        <v>24</v>
      </c>
      <c r="Y77" s="19">
        <v>2</v>
      </c>
      <c r="Z77" s="19">
        <v>16</v>
      </c>
      <c r="AA77" s="19">
        <v>1</v>
      </c>
      <c r="AB77" s="19">
        <v>8</v>
      </c>
    </row>
    <row r="78" spans="1:28" ht="56.25" customHeight="1">
      <c r="A78" s="258"/>
      <c r="B78" s="260"/>
      <c r="C78" s="132" t="s">
        <v>259</v>
      </c>
      <c r="D78" s="32">
        <v>2</v>
      </c>
      <c r="E78" s="155"/>
      <c r="F78" s="155">
        <v>6</v>
      </c>
      <c r="G78" s="38">
        <v>1</v>
      </c>
      <c r="H78" s="39">
        <v>48</v>
      </c>
      <c r="I78" s="39">
        <v>34</v>
      </c>
      <c r="J78" s="2">
        <v>14</v>
      </c>
      <c r="K78" s="2"/>
      <c r="L78" s="20"/>
      <c r="M78" s="20"/>
      <c r="N78" s="20"/>
      <c r="O78" s="20"/>
      <c r="P78" s="20"/>
      <c r="Q78" s="20"/>
      <c r="R78" s="20"/>
      <c r="S78" s="20"/>
      <c r="T78" s="20"/>
      <c r="U78" s="19">
        <v>3</v>
      </c>
      <c r="V78" s="19">
        <v>24</v>
      </c>
      <c r="W78" s="19">
        <v>3</v>
      </c>
      <c r="X78" s="19">
        <v>24</v>
      </c>
      <c r="Y78" s="19"/>
      <c r="Z78" s="19"/>
      <c r="AA78" s="19"/>
      <c r="AB78" s="19"/>
    </row>
    <row r="79" spans="1:28" ht="118.5" customHeight="1">
      <c r="A79" s="258"/>
      <c r="B79" s="260"/>
      <c r="C79" s="132" t="s">
        <v>283</v>
      </c>
      <c r="D79" s="32">
        <v>3</v>
      </c>
      <c r="E79" s="33"/>
      <c r="F79" s="33"/>
      <c r="G79" s="22"/>
      <c r="H79" s="39">
        <v>72</v>
      </c>
      <c r="I79" s="39"/>
      <c r="J79" s="30"/>
      <c r="K79" s="2"/>
      <c r="L79" s="20" t="s">
        <v>123</v>
      </c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9"/>
      <c r="X79" s="19"/>
      <c r="Y79" s="185"/>
      <c r="Z79" s="216"/>
      <c r="AA79" s="99"/>
      <c r="AB79" s="19"/>
    </row>
    <row r="80" spans="1:28" ht="76.5" customHeight="1">
      <c r="A80" s="258"/>
      <c r="B80" s="260"/>
      <c r="C80" s="132" t="s">
        <v>281</v>
      </c>
      <c r="D80" s="32">
        <v>6</v>
      </c>
      <c r="E80" s="33"/>
      <c r="F80" s="33"/>
      <c r="G80" s="22"/>
      <c r="H80" s="39">
        <v>144</v>
      </c>
      <c r="I80" s="39"/>
      <c r="J80" s="30"/>
      <c r="K80" s="2"/>
      <c r="L80" s="20" t="s">
        <v>126</v>
      </c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9"/>
      <c r="X80" s="19"/>
      <c r="Y80" s="185"/>
      <c r="Z80" s="216"/>
      <c r="AA80" s="99"/>
      <c r="AB80" s="19"/>
    </row>
    <row r="81" spans="1:28" ht="87" customHeight="1">
      <c r="A81" s="258"/>
      <c r="B81" s="260"/>
      <c r="C81" s="132" t="s">
        <v>280</v>
      </c>
      <c r="D81" s="32">
        <v>3</v>
      </c>
      <c r="E81" s="33"/>
      <c r="F81" s="33"/>
      <c r="G81" s="22"/>
      <c r="H81" s="39">
        <v>72</v>
      </c>
      <c r="I81" s="39"/>
      <c r="J81" s="30"/>
      <c r="K81" s="2"/>
      <c r="L81" s="20" t="s">
        <v>124</v>
      </c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9"/>
      <c r="X81" s="19"/>
      <c r="Y81" s="185"/>
      <c r="Z81" s="216"/>
      <c r="AA81" s="99"/>
      <c r="AB81" s="19"/>
    </row>
    <row r="82" spans="1:28" ht="98.25" customHeight="1">
      <c r="A82" s="258"/>
      <c r="B82" s="261"/>
      <c r="C82" s="132" t="s">
        <v>279</v>
      </c>
      <c r="D82" s="32">
        <v>6</v>
      </c>
      <c r="E82" s="33"/>
      <c r="F82" s="33"/>
      <c r="G82" s="22"/>
      <c r="H82" s="39">
        <v>144</v>
      </c>
      <c r="I82" s="39"/>
      <c r="J82" s="30"/>
      <c r="K82" s="2"/>
      <c r="L82" s="20" t="s">
        <v>126</v>
      </c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9"/>
      <c r="X82" s="19"/>
      <c r="Y82" s="185"/>
      <c r="Z82" s="216"/>
      <c r="AA82" s="99"/>
      <c r="AB82" s="99"/>
    </row>
    <row r="83" spans="1:28" ht="98.25" customHeight="1">
      <c r="A83" s="258" t="s">
        <v>229</v>
      </c>
      <c r="B83" s="258" t="s">
        <v>260</v>
      </c>
      <c r="C83" s="131" t="s">
        <v>264</v>
      </c>
      <c r="D83" s="155">
        <v>1</v>
      </c>
      <c r="E83" s="155">
        <v>8</v>
      </c>
      <c r="F83" s="155"/>
      <c r="G83" s="38">
        <v>1</v>
      </c>
      <c r="H83" s="39">
        <v>24</v>
      </c>
      <c r="I83" s="39">
        <v>18</v>
      </c>
      <c r="J83" s="2">
        <v>6</v>
      </c>
      <c r="K83" s="2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9"/>
      <c r="X83" s="19"/>
      <c r="Y83" s="217">
        <v>2</v>
      </c>
      <c r="Z83" s="218">
        <v>16</v>
      </c>
      <c r="AA83" s="148">
        <v>1</v>
      </c>
      <c r="AB83" s="19">
        <v>8</v>
      </c>
    </row>
    <row r="84" spans="1:28" ht="98.25" customHeight="1">
      <c r="A84" s="258"/>
      <c r="B84" s="258"/>
      <c r="C84" s="133" t="s">
        <v>265</v>
      </c>
      <c r="D84" s="155">
        <v>1</v>
      </c>
      <c r="E84" s="155"/>
      <c r="F84" s="155">
        <v>8</v>
      </c>
      <c r="G84" s="38">
        <v>1</v>
      </c>
      <c r="H84" s="39">
        <v>24</v>
      </c>
      <c r="I84" s="39">
        <v>18</v>
      </c>
      <c r="J84" s="2">
        <v>6</v>
      </c>
      <c r="K84" s="2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85"/>
      <c r="X84" s="185"/>
      <c r="Y84" s="148">
        <v>1</v>
      </c>
      <c r="Z84" s="148">
        <v>8</v>
      </c>
      <c r="AA84" s="148">
        <v>2</v>
      </c>
      <c r="AB84" s="19">
        <v>16</v>
      </c>
    </row>
    <row r="85" spans="1:28" ht="98.25" customHeight="1">
      <c r="A85" s="258"/>
      <c r="B85" s="258"/>
      <c r="C85" s="215" t="s">
        <v>266</v>
      </c>
      <c r="D85" s="155">
        <v>1</v>
      </c>
      <c r="E85" s="155"/>
      <c r="F85" s="155">
        <v>8</v>
      </c>
      <c r="G85" s="38">
        <v>1</v>
      </c>
      <c r="H85" s="39">
        <v>24</v>
      </c>
      <c r="I85" s="39">
        <v>18</v>
      </c>
      <c r="J85" s="2">
        <v>6</v>
      </c>
      <c r="K85" s="2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85"/>
      <c r="X85" s="185"/>
      <c r="Y85" s="148">
        <v>1</v>
      </c>
      <c r="Z85" s="148">
        <v>8</v>
      </c>
      <c r="AA85" s="148">
        <v>2</v>
      </c>
      <c r="AB85" s="148">
        <v>16</v>
      </c>
    </row>
    <row r="86" spans="1:28" ht="98.25" customHeight="1">
      <c r="A86" s="258"/>
      <c r="B86" s="258"/>
      <c r="C86" s="133" t="s">
        <v>277</v>
      </c>
      <c r="D86" s="166">
        <v>3</v>
      </c>
      <c r="E86" s="166"/>
      <c r="F86" s="166"/>
      <c r="G86" s="5"/>
      <c r="H86" s="2">
        <v>72</v>
      </c>
      <c r="I86" s="39"/>
      <c r="J86" s="2"/>
      <c r="K86" s="2"/>
      <c r="L86" s="20" t="s">
        <v>124</v>
      </c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85"/>
      <c r="X86" s="185"/>
      <c r="Y86" s="185"/>
      <c r="Z86" s="216"/>
      <c r="AA86" s="99"/>
      <c r="AB86" s="148"/>
    </row>
    <row r="87" spans="1:28" ht="98.25" customHeight="1">
      <c r="A87" s="258"/>
      <c r="B87" s="258"/>
      <c r="C87" s="133" t="s">
        <v>278</v>
      </c>
      <c r="D87" s="32">
        <v>6</v>
      </c>
      <c r="E87" s="155"/>
      <c r="F87" s="155"/>
      <c r="G87" s="38"/>
      <c r="H87" s="39">
        <v>144</v>
      </c>
      <c r="I87" s="39"/>
      <c r="J87" s="2"/>
      <c r="K87" s="2"/>
      <c r="L87" s="20" t="s">
        <v>125</v>
      </c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85"/>
      <c r="X87" s="185"/>
      <c r="Y87" s="185"/>
      <c r="Z87" s="216"/>
      <c r="AA87" s="99"/>
      <c r="AB87" s="148"/>
    </row>
    <row r="88" spans="1:28" ht="115.5" customHeight="1">
      <c r="A88" s="258" t="s">
        <v>262</v>
      </c>
      <c r="B88" s="258" t="s">
        <v>261</v>
      </c>
      <c r="C88" s="131" t="s">
        <v>267</v>
      </c>
      <c r="D88" s="32">
        <v>1</v>
      </c>
      <c r="E88" s="230"/>
      <c r="F88" s="230"/>
      <c r="G88" s="38"/>
      <c r="H88" s="39">
        <v>24</v>
      </c>
      <c r="I88" s="39">
        <v>24</v>
      </c>
      <c r="J88" s="2"/>
      <c r="K88" s="2"/>
      <c r="L88" s="20"/>
      <c r="M88" s="20"/>
      <c r="N88" s="20"/>
      <c r="O88" s="20"/>
      <c r="P88" s="20"/>
      <c r="Q88" s="20"/>
      <c r="R88" s="20"/>
      <c r="S88" s="20"/>
      <c r="T88" s="20"/>
      <c r="U88" s="20">
        <v>3</v>
      </c>
      <c r="V88" s="20">
        <v>24</v>
      </c>
      <c r="W88" s="151"/>
      <c r="X88" s="99"/>
      <c r="Y88" s="99"/>
      <c r="Z88" s="99"/>
      <c r="AA88" s="19"/>
      <c r="AB88" s="19"/>
    </row>
    <row r="89" spans="1:28" ht="75.75" customHeight="1">
      <c r="A89" s="258"/>
      <c r="B89" s="258"/>
      <c r="C89" s="133" t="s">
        <v>268</v>
      </c>
      <c r="D89" s="32">
        <v>3</v>
      </c>
      <c r="E89" s="155"/>
      <c r="F89" s="155"/>
      <c r="G89" s="38"/>
      <c r="H89" s="39">
        <v>72</v>
      </c>
      <c r="I89" s="39"/>
      <c r="J89" s="2"/>
      <c r="K89" s="2"/>
      <c r="L89" s="20" t="s">
        <v>123</v>
      </c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99"/>
      <c r="X89" s="99"/>
      <c r="Y89" s="99"/>
      <c r="Z89" s="99"/>
      <c r="AA89" s="19"/>
      <c r="AB89" s="99"/>
    </row>
    <row r="90" spans="1:28" ht="74.25" customHeight="1">
      <c r="A90" s="258"/>
      <c r="B90" s="258"/>
      <c r="C90" s="133" t="s">
        <v>276</v>
      </c>
      <c r="D90" s="32">
        <v>3</v>
      </c>
      <c r="E90" s="33"/>
      <c r="F90" s="33"/>
      <c r="G90" s="38"/>
      <c r="H90" s="39">
        <v>72</v>
      </c>
      <c r="I90" s="39"/>
      <c r="J90" s="30"/>
      <c r="K90" s="2"/>
      <c r="L90" s="20" t="s">
        <v>132</v>
      </c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99"/>
      <c r="X90" s="99"/>
      <c r="Y90" s="99"/>
      <c r="Z90" s="99"/>
      <c r="AA90" s="19"/>
      <c r="AB90" s="19"/>
    </row>
    <row r="91" spans="1:28" ht="147.75" customHeight="1">
      <c r="A91" s="258"/>
      <c r="B91" s="258"/>
      <c r="C91" s="133" t="s">
        <v>293</v>
      </c>
      <c r="D91" s="32">
        <v>12</v>
      </c>
      <c r="E91" s="33"/>
      <c r="F91" s="33"/>
      <c r="G91" s="38"/>
      <c r="H91" s="39">
        <v>288</v>
      </c>
      <c r="I91" s="39"/>
      <c r="J91" s="30"/>
      <c r="K91" s="2"/>
      <c r="L91" s="20" t="s">
        <v>133</v>
      </c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99"/>
      <c r="X91" s="99"/>
      <c r="Y91" s="99"/>
      <c r="Z91" s="99"/>
      <c r="AA91" s="19"/>
      <c r="AB91" s="19"/>
    </row>
    <row r="92" spans="1:28" ht="123.75" customHeight="1">
      <c r="A92" s="166" t="s">
        <v>236</v>
      </c>
      <c r="B92" s="170" t="s">
        <v>81</v>
      </c>
      <c r="C92" s="219" t="s">
        <v>289</v>
      </c>
      <c r="D92" s="220">
        <v>1</v>
      </c>
      <c r="E92" s="221"/>
      <c r="F92" s="220">
        <v>8</v>
      </c>
      <c r="G92" s="222"/>
      <c r="H92" s="220">
        <v>24</v>
      </c>
      <c r="I92" s="220">
        <v>12</v>
      </c>
      <c r="J92" s="220">
        <v>12</v>
      </c>
      <c r="K92" s="222"/>
      <c r="L92" s="222"/>
      <c r="M92" s="222"/>
      <c r="N92" s="222"/>
      <c r="O92" s="222"/>
      <c r="P92" s="166"/>
      <c r="Q92" s="166"/>
      <c r="R92" s="166"/>
      <c r="S92" s="166"/>
      <c r="T92" s="166"/>
      <c r="U92" s="166"/>
      <c r="V92" s="166"/>
      <c r="W92" s="36"/>
      <c r="X92" s="99"/>
      <c r="Y92" s="100"/>
      <c r="Z92" s="100"/>
      <c r="AA92" s="19">
        <v>3</v>
      </c>
      <c r="AB92" s="19">
        <v>24</v>
      </c>
    </row>
    <row r="93" spans="1:28" ht="104.25" customHeight="1">
      <c r="A93" s="152" t="s">
        <v>218</v>
      </c>
      <c r="B93" s="6" t="s">
        <v>111</v>
      </c>
      <c r="C93" s="219" t="s">
        <v>238</v>
      </c>
      <c r="D93" s="220">
        <v>1</v>
      </c>
      <c r="E93" s="221"/>
      <c r="F93" s="220">
        <v>8</v>
      </c>
      <c r="G93" s="222"/>
      <c r="H93" s="220">
        <v>24</v>
      </c>
      <c r="I93" s="220">
        <v>12</v>
      </c>
      <c r="J93" s="220">
        <v>12</v>
      </c>
      <c r="K93" s="222"/>
      <c r="L93" s="222"/>
      <c r="M93" s="222"/>
      <c r="N93" s="222"/>
      <c r="O93" s="222"/>
      <c r="P93" s="166"/>
      <c r="Q93" s="166"/>
      <c r="R93" s="166"/>
      <c r="S93" s="166"/>
      <c r="T93" s="166"/>
      <c r="U93" s="166"/>
      <c r="V93" s="166"/>
      <c r="W93" s="36"/>
      <c r="X93" s="99"/>
      <c r="Y93" s="99"/>
      <c r="Z93" s="99"/>
      <c r="AA93" s="19">
        <v>3</v>
      </c>
      <c r="AB93" s="19">
        <v>24</v>
      </c>
    </row>
    <row r="94" spans="1:28" ht="24.75">
      <c r="A94" s="166" t="s">
        <v>108</v>
      </c>
      <c r="B94" s="202" t="s">
        <v>78</v>
      </c>
      <c r="C94" s="223"/>
      <c r="D94" s="27">
        <v>7.5</v>
      </c>
      <c r="E94" s="166"/>
      <c r="F94" s="166"/>
      <c r="G94" s="28"/>
      <c r="H94" s="2">
        <v>180</v>
      </c>
      <c r="I94" s="2"/>
      <c r="J94" s="2"/>
      <c r="K94" s="2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166"/>
      <c r="W94" s="128"/>
      <c r="X94" s="99"/>
      <c r="Y94" s="99"/>
      <c r="Z94" s="99"/>
      <c r="AA94" s="19"/>
      <c r="AB94" s="19"/>
    </row>
    <row r="95" spans="1:28" ht="15.75" customHeight="1">
      <c r="A95" s="166" t="s">
        <v>109</v>
      </c>
      <c r="B95" s="202" t="s">
        <v>79</v>
      </c>
      <c r="C95" s="224"/>
      <c r="D95" s="27">
        <v>1.5</v>
      </c>
      <c r="E95" s="166"/>
      <c r="F95" s="166"/>
      <c r="G95" s="28"/>
      <c r="H95" s="2">
        <v>36</v>
      </c>
      <c r="I95" s="2"/>
      <c r="J95" s="2"/>
      <c r="K95" s="2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28"/>
      <c r="X95" s="99"/>
      <c r="Y95" s="99"/>
      <c r="Z95" s="99"/>
      <c r="AA95" s="99"/>
      <c r="AB95" s="99"/>
    </row>
    <row r="96" spans="1:28" ht="26.25" customHeight="1">
      <c r="A96" s="166"/>
      <c r="B96" s="225" t="s">
        <v>85</v>
      </c>
      <c r="C96" s="34"/>
      <c r="D96" s="226"/>
      <c r="E96" s="151"/>
      <c r="F96" s="151"/>
      <c r="G96" s="151"/>
      <c r="H96" s="151"/>
      <c r="I96" s="151"/>
      <c r="J96" s="2"/>
      <c r="K96" s="2"/>
      <c r="L96" s="166"/>
      <c r="M96" s="166"/>
      <c r="N96" s="166"/>
      <c r="O96" s="166"/>
      <c r="P96" s="166"/>
      <c r="Q96" s="166"/>
      <c r="R96" s="166"/>
      <c r="S96" s="166"/>
      <c r="T96" s="166"/>
      <c r="U96" s="34"/>
      <c r="V96" s="34"/>
      <c r="W96" s="34"/>
      <c r="X96" s="34"/>
      <c r="Y96" s="34"/>
      <c r="Z96" s="34"/>
      <c r="AA96" s="150"/>
      <c r="AB96" s="99"/>
    </row>
    <row r="97" spans="1:28" ht="20.25" customHeight="1">
      <c r="A97" s="166" t="s">
        <v>22</v>
      </c>
      <c r="B97" s="202" t="s">
        <v>80</v>
      </c>
      <c r="C97" s="227" t="s">
        <v>256</v>
      </c>
      <c r="D97" s="228"/>
      <c r="E97" s="229"/>
      <c r="F97" s="151"/>
      <c r="G97" s="151"/>
      <c r="H97" s="151"/>
      <c r="I97" s="151"/>
      <c r="J97" s="2"/>
      <c r="K97" s="2"/>
      <c r="L97" s="166"/>
      <c r="M97" s="166"/>
      <c r="N97" s="166"/>
      <c r="O97" s="166"/>
      <c r="P97" s="166"/>
      <c r="Q97" s="166"/>
      <c r="R97" s="166"/>
      <c r="S97" s="166"/>
      <c r="T97" s="166"/>
      <c r="U97" s="169"/>
      <c r="V97" s="169"/>
      <c r="W97" s="240"/>
      <c r="X97" s="241"/>
      <c r="Y97" s="241"/>
      <c r="Z97" s="241"/>
      <c r="AA97" s="150"/>
      <c r="AB97" s="99"/>
    </row>
    <row r="98" spans="1:28" ht="21" customHeight="1">
      <c r="A98" s="166"/>
      <c r="B98" s="202"/>
      <c r="C98" s="227" t="s">
        <v>282</v>
      </c>
      <c r="D98" s="228"/>
      <c r="E98" s="229"/>
      <c r="F98" s="151"/>
      <c r="G98" s="151"/>
      <c r="H98" s="151"/>
      <c r="I98" s="151"/>
      <c r="J98" s="2"/>
      <c r="K98" s="2"/>
      <c r="L98" s="166"/>
      <c r="M98" s="166"/>
      <c r="N98" s="166"/>
      <c r="O98" s="166"/>
      <c r="P98" s="166"/>
      <c r="Q98" s="166"/>
      <c r="R98" s="166"/>
      <c r="S98" s="166"/>
      <c r="T98" s="166"/>
      <c r="U98" s="169"/>
      <c r="V98" s="169"/>
      <c r="W98" s="240"/>
      <c r="X98" s="241"/>
      <c r="Y98" s="241"/>
      <c r="Z98" s="241"/>
      <c r="AA98" s="151"/>
      <c r="AB98" s="35"/>
    </row>
    <row r="99" spans="1:28" ht="21" customHeight="1">
      <c r="A99" s="166" t="s">
        <v>21</v>
      </c>
      <c r="B99" s="202" t="s">
        <v>82</v>
      </c>
      <c r="C99" s="227"/>
      <c r="D99" s="228"/>
      <c r="E99" s="229"/>
      <c r="F99" s="151"/>
      <c r="G99" s="151"/>
      <c r="H99" s="151"/>
      <c r="I99" s="151"/>
      <c r="J99" s="2"/>
      <c r="K99" s="2"/>
      <c r="L99" s="166"/>
      <c r="M99" s="166"/>
      <c r="N99" s="166"/>
      <c r="O99" s="166"/>
      <c r="P99" s="166"/>
      <c r="Q99" s="166"/>
      <c r="R99" s="166"/>
      <c r="S99" s="166"/>
      <c r="T99" s="166"/>
      <c r="U99" s="166"/>
      <c r="V99" s="166"/>
      <c r="W99" s="149"/>
      <c r="X99" s="150"/>
      <c r="Y99" s="150"/>
      <c r="Z99" s="150"/>
      <c r="AA99" s="151"/>
      <c r="AB99" s="35"/>
    </row>
    <row r="100" spans="1:28" ht="22.5" customHeight="1">
      <c r="A100" s="166"/>
      <c r="B100" s="34"/>
      <c r="C100" s="172"/>
      <c r="D100" s="232">
        <v>240</v>
      </c>
      <c r="E100" s="232">
        <v>19</v>
      </c>
      <c r="F100" s="232">
        <v>27</v>
      </c>
      <c r="G100" s="233">
        <v>19</v>
      </c>
      <c r="H100" s="234">
        <v>5760</v>
      </c>
      <c r="I100" s="235">
        <v>1609</v>
      </c>
      <c r="J100" s="235">
        <v>1415</v>
      </c>
      <c r="K100" s="232">
        <v>4</v>
      </c>
      <c r="L100" s="236">
        <v>2304</v>
      </c>
      <c r="M100" s="236">
        <v>36</v>
      </c>
      <c r="N100" s="236">
        <v>720</v>
      </c>
      <c r="O100" s="236">
        <v>36</v>
      </c>
      <c r="P100" s="236">
        <v>576</v>
      </c>
      <c r="Q100" s="236">
        <v>36</v>
      </c>
      <c r="R100" s="236">
        <v>288</v>
      </c>
      <c r="S100" s="236">
        <v>36</v>
      </c>
      <c r="T100" s="236">
        <v>288</v>
      </c>
      <c r="U100" s="236">
        <f>SUM(U29:U98)</f>
        <v>36</v>
      </c>
      <c r="V100" s="236">
        <f>SUM(V29:V99)</f>
        <v>288</v>
      </c>
      <c r="W100" s="236">
        <f>SUM(W29:W98)</f>
        <v>36</v>
      </c>
      <c r="X100" s="236">
        <f>SUM(X29:X98)</f>
        <v>288</v>
      </c>
      <c r="Y100" s="236">
        <f>SUM(Y28:Y99)</f>
        <v>36</v>
      </c>
      <c r="Z100" s="236">
        <f>SUM(Z28:Z99)</f>
        <v>288</v>
      </c>
      <c r="AA100" s="236">
        <f>SUM(AA28:AA99)</f>
        <v>36</v>
      </c>
      <c r="AB100" s="236">
        <f>SUM(AB28:AB99)</f>
        <v>288</v>
      </c>
    </row>
    <row r="101" spans="1:28" ht="21" customHeight="1">
      <c r="A101" s="173"/>
      <c r="B101" s="174"/>
      <c r="I101" s="4"/>
      <c r="J101" s="4"/>
      <c r="K101" s="4"/>
      <c r="L101" s="4"/>
      <c r="M101" s="4"/>
      <c r="O101" s="4"/>
      <c r="Q101" s="4"/>
      <c r="R101" s="4"/>
      <c r="T101" s="4"/>
      <c r="U101" s="4"/>
      <c r="V101" s="10"/>
      <c r="X101" s="4"/>
      <c r="Y101" s="4"/>
      <c r="Z101" s="4"/>
      <c r="AA101" s="4"/>
      <c r="AB101" s="4"/>
    </row>
    <row r="102" spans="1:28" ht="20.25" customHeight="1">
      <c r="A102" s="175"/>
      <c r="B102" s="176"/>
      <c r="C102" s="10" t="s">
        <v>269</v>
      </c>
      <c r="D102" s="10"/>
      <c r="E102" s="10"/>
      <c r="F102" s="10"/>
      <c r="G102" s="10"/>
      <c r="H102" s="10"/>
      <c r="I102" s="10"/>
      <c r="J102" s="4"/>
      <c r="K102" s="4"/>
      <c r="L102" s="4"/>
      <c r="M102" s="10"/>
      <c r="N102" s="10"/>
      <c r="O102" s="10"/>
      <c r="P102" s="10"/>
      <c r="Q102" s="10"/>
      <c r="R102" s="4"/>
      <c r="T102" s="4"/>
      <c r="U102" s="4"/>
      <c r="V102" s="10"/>
      <c r="X102" s="4"/>
      <c r="Y102" s="4"/>
      <c r="Z102" s="4"/>
      <c r="AA102" s="4"/>
      <c r="AB102" s="4"/>
    </row>
    <row r="103" spans="1:28" ht="21.75" customHeight="1">
      <c r="A103" s="177"/>
      <c r="B103" s="176"/>
      <c r="I103" s="4"/>
      <c r="J103" s="4"/>
      <c r="K103" s="10"/>
      <c r="L103" s="10"/>
      <c r="M103" s="10"/>
      <c r="N103" s="10"/>
      <c r="O103" s="10"/>
      <c r="Q103" s="4"/>
      <c r="R103" s="10"/>
      <c r="S103" s="10"/>
      <c r="T103" s="11"/>
      <c r="U103" s="11"/>
      <c r="V103" s="11"/>
      <c r="X103" s="4"/>
      <c r="Y103" s="4"/>
      <c r="Z103" s="4"/>
      <c r="AA103" s="4"/>
      <c r="AB103" s="4"/>
    </row>
    <row r="104" spans="1:28" ht="15.75" customHeight="1">
      <c r="I104" s="4"/>
      <c r="J104" s="4"/>
      <c r="K104" s="4"/>
      <c r="L104" s="4"/>
      <c r="M104" s="4"/>
      <c r="O104" s="4"/>
      <c r="Q104" s="4"/>
      <c r="R104" s="4"/>
      <c r="T104" s="9"/>
      <c r="U104" s="9"/>
      <c r="V104" s="9"/>
      <c r="X104" s="4"/>
      <c r="Y104" s="4"/>
      <c r="Z104" s="4"/>
      <c r="AA104" s="4"/>
      <c r="AB104" s="4"/>
    </row>
    <row r="105" spans="1:28" ht="28.5" customHeight="1">
      <c r="I105" s="4"/>
      <c r="J105" s="4"/>
      <c r="K105" s="4"/>
      <c r="L105" s="4"/>
      <c r="M105" s="4"/>
      <c r="O105" s="4"/>
      <c r="Q105" s="4"/>
      <c r="R105" s="4"/>
      <c r="T105" s="9"/>
      <c r="U105" s="9"/>
      <c r="V105" s="9"/>
      <c r="X105" s="4"/>
      <c r="Y105" s="4"/>
      <c r="Z105" s="4"/>
      <c r="AA105" s="4"/>
      <c r="AB105" s="4"/>
    </row>
    <row r="106" spans="1:28" ht="83.25" customHeight="1">
      <c r="I106" s="4"/>
      <c r="J106" s="4"/>
      <c r="K106" s="4"/>
      <c r="L106" s="4"/>
      <c r="M106" s="4"/>
      <c r="O106" s="4"/>
      <c r="Q106" s="4"/>
      <c r="R106" s="4"/>
      <c r="T106" s="9"/>
      <c r="U106" s="9"/>
      <c r="V106" s="9"/>
      <c r="X106" s="4"/>
      <c r="Y106" s="4"/>
      <c r="Z106" s="4"/>
      <c r="AA106" s="4"/>
      <c r="AB106" s="4"/>
    </row>
    <row r="107" spans="1:28" ht="75.75" customHeight="1">
      <c r="I107" s="272"/>
      <c r="J107" s="272"/>
      <c r="K107" s="272"/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X107" s="4"/>
      <c r="Y107" s="4"/>
      <c r="Z107" s="4"/>
      <c r="AA107" s="4"/>
      <c r="AB107" s="4"/>
    </row>
    <row r="108" spans="1:28" ht="105" customHeight="1">
      <c r="I108" s="4"/>
      <c r="J108" s="4"/>
      <c r="K108" s="4"/>
      <c r="L108" s="4"/>
      <c r="M108" s="4"/>
      <c r="O108" s="4"/>
      <c r="Q108" s="4"/>
      <c r="R108" s="4"/>
      <c r="T108" s="4"/>
      <c r="U108" s="4"/>
      <c r="V108" s="4"/>
      <c r="X108" s="4"/>
      <c r="Y108" s="4"/>
      <c r="Z108" s="4"/>
      <c r="AA108" s="4"/>
      <c r="AB108" s="4"/>
    </row>
    <row r="109" spans="1:28" s="14" customFormat="1">
      <c r="A109"/>
      <c r="B109"/>
      <c r="C109"/>
      <c r="D109" s="23"/>
      <c r="E109"/>
      <c r="F109"/>
      <c r="G109"/>
      <c r="H109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s="14" customFormat="1" ht="120" customHeight="1">
      <c r="A110"/>
      <c r="B110"/>
      <c r="C110"/>
      <c r="D110" s="23"/>
      <c r="E110"/>
      <c r="F110"/>
      <c r="G110"/>
      <c r="H110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s="14" customFormat="1" ht="113.25" customHeight="1">
      <c r="A111"/>
      <c r="B111"/>
      <c r="C111"/>
      <c r="D111" s="23"/>
      <c r="E111"/>
      <c r="F111"/>
      <c r="G111"/>
      <c r="H11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s="14" customFormat="1">
      <c r="A112"/>
      <c r="B112"/>
      <c r="C112"/>
      <c r="D112" s="23"/>
      <c r="E112"/>
      <c r="F112"/>
      <c r="G112"/>
      <c r="H11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s="14" customFormat="1">
      <c r="A113"/>
      <c r="B113"/>
      <c r="C113"/>
      <c r="D113" s="23"/>
      <c r="E113"/>
      <c r="F113"/>
      <c r="G113"/>
      <c r="H11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s="14" customFormat="1">
      <c r="A114"/>
      <c r="B114"/>
      <c r="C114"/>
      <c r="D114" s="23"/>
      <c r="E114"/>
      <c r="F114"/>
      <c r="G114"/>
      <c r="H11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s="14" customFormat="1">
      <c r="A115"/>
      <c r="B115"/>
      <c r="C115"/>
      <c r="D115" s="23"/>
      <c r="E115"/>
      <c r="F115"/>
      <c r="G115"/>
      <c r="H115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s="14" customFormat="1">
      <c r="A116"/>
      <c r="B116"/>
      <c r="C116"/>
      <c r="D116" s="23"/>
      <c r="E116"/>
      <c r="F116"/>
      <c r="G116"/>
      <c r="H116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s="14" customFormat="1">
      <c r="A117"/>
      <c r="B117"/>
      <c r="C117"/>
      <c r="D117" s="23"/>
      <c r="E117"/>
      <c r="F117"/>
      <c r="G117"/>
      <c r="H117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>
      <c r="I118" s="4"/>
      <c r="J118" s="4"/>
      <c r="K118" s="4"/>
      <c r="L118" s="4"/>
      <c r="M118" s="4"/>
      <c r="O118" s="4"/>
      <c r="Q118" s="4"/>
      <c r="R118" s="4"/>
      <c r="T118" s="4"/>
      <c r="U118" s="4"/>
      <c r="V118" s="4"/>
      <c r="X118" s="4"/>
      <c r="Y118" s="4"/>
      <c r="Z118" s="4"/>
      <c r="AA118" s="4"/>
      <c r="AB118" s="4"/>
    </row>
    <row r="119" spans="1:28" ht="15" customHeight="1">
      <c r="I119" s="4"/>
      <c r="J119" s="4"/>
      <c r="K119" s="4"/>
      <c r="L119" s="4"/>
      <c r="M119" s="4"/>
      <c r="O119" s="4"/>
      <c r="Q119" s="4"/>
      <c r="R119" s="4"/>
      <c r="T119" s="4"/>
      <c r="U119" s="4"/>
      <c r="V119" s="4"/>
      <c r="X119" s="4"/>
      <c r="Y119" s="4"/>
      <c r="Z119" s="4"/>
      <c r="AA119" s="4"/>
      <c r="AB119" s="4"/>
    </row>
    <row r="120" spans="1:28">
      <c r="I120" s="4"/>
      <c r="J120" s="4"/>
      <c r="K120" s="4"/>
      <c r="L120" s="4"/>
      <c r="M120" s="4"/>
      <c r="O120" s="4"/>
      <c r="Q120" s="4"/>
      <c r="R120" s="4"/>
      <c r="T120" s="4"/>
      <c r="U120" s="4"/>
      <c r="V120" s="4"/>
      <c r="X120" s="4"/>
      <c r="Y120" s="4"/>
      <c r="Z120" s="4"/>
      <c r="AA120" s="4"/>
      <c r="AB120" s="4"/>
    </row>
    <row r="121" spans="1:28">
      <c r="I121" s="4"/>
      <c r="J121" s="4"/>
      <c r="K121" s="4"/>
      <c r="L121" s="4"/>
      <c r="M121" s="4"/>
      <c r="O121" s="4"/>
      <c r="Q121" s="4"/>
      <c r="R121" s="4"/>
      <c r="T121" s="4"/>
      <c r="U121" s="4"/>
      <c r="V121" s="4"/>
      <c r="X121" s="4"/>
      <c r="Y121" s="4"/>
      <c r="Z121" s="4"/>
      <c r="AA121" s="4"/>
      <c r="AB121" s="4"/>
    </row>
    <row r="122" spans="1:28">
      <c r="I122" s="4"/>
      <c r="J122" s="4"/>
      <c r="K122" s="4"/>
      <c r="L122" s="4"/>
      <c r="M122" s="4"/>
      <c r="O122" s="4"/>
      <c r="Q122" s="4"/>
      <c r="R122" s="4"/>
      <c r="T122" s="4"/>
      <c r="U122" s="4"/>
      <c r="V122" s="4"/>
      <c r="X122" s="4"/>
      <c r="Y122" s="4"/>
      <c r="Z122" s="4"/>
      <c r="AA122" s="4"/>
      <c r="AB122" s="4"/>
    </row>
    <row r="123" spans="1:28">
      <c r="I123" s="4"/>
      <c r="J123" s="4"/>
      <c r="K123" s="4"/>
      <c r="L123" s="4"/>
      <c r="M123" s="4"/>
      <c r="O123" s="4"/>
      <c r="Q123" s="4"/>
      <c r="R123" s="4"/>
      <c r="T123" s="4"/>
      <c r="U123" s="4"/>
      <c r="V123" s="4"/>
      <c r="X123" s="4"/>
      <c r="Y123" s="4"/>
      <c r="Z123" s="4"/>
      <c r="AA123" s="4"/>
      <c r="AB123" s="4"/>
    </row>
    <row r="124" spans="1:28">
      <c r="I124" s="4"/>
      <c r="J124" s="4"/>
      <c r="K124" s="4"/>
      <c r="L124" s="4"/>
      <c r="M124" s="4"/>
      <c r="O124" s="4"/>
      <c r="Q124" s="4"/>
      <c r="R124" s="4"/>
      <c r="T124" s="4"/>
      <c r="U124" s="4"/>
      <c r="V124" s="4"/>
      <c r="X124" s="4"/>
      <c r="Y124" s="4"/>
      <c r="Z124" s="4"/>
      <c r="AA124" s="4"/>
      <c r="AB124" s="4"/>
    </row>
    <row r="125" spans="1:28">
      <c r="I125" s="4"/>
      <c r="J125" s="4"/>
      <c r="K125" s="4"/>
      <c r="L125" s="4"/>
      <c r="M125" s="4"/>
      <c r="O125" s="4"/>
      <c r="Q125" s="4"/>
      <c r="R125" s="4"/>
      <c r="T125" s="4"/>
      <c r="U125" s="4"/>
      <c r="V125" s="4"/>
      <c r="X125" s="4"/>
      <c r="Y125" s="4"/>
      <c r="Z125" s="4"/>
      <c r="AA125" s="4"/>
      <c r="AB125" s="4"/>
    </row>
    <row r="126" spans="1:28" ht="15" customHeight="1">
      <c r="I126" s="4"/>
      <c r="J126" s="4"/>
      <c r="K126" s="4"/>
      <c r="L126" s="4"/>
      <c r="M126" s="4"/>
      <c r="O126" s="4"/>
      <c r="Q126" s="4"/>
      <c r="R126" s="4"/>
      <c r="T126" s="4"/>
      <c r="U126" s="4"/>
      <c r="V126" s="4"/>
      <c r="X126" s="4"/>
      <c r="Y126" s="4"/>
      <c r="Z126" s="4"/>
      <c r="AA126" s="4"/>
      <c r="AB126" s="4"/>
    </row>
    <row r="127" spans="1:28">
      <c r="I127" s="4"/>
      <c r="J127" s="4"/>
      <c r="K127" s="4"/>
      <c r="L127" s="4"/>
      <c r="M127" s="4"/>
      <c r="O127" s="4"/>
      <c r="Q127" s="4"/>
      <c r="R127" s="4"/>
      <c r="T127" s="4"/>
      <c r="U127" s="4"/>
      <c r="V127" s="4"/>
      <c r="X127" s="4"/>
      <c r="Y127" s="4"/>
      <c r="Z127" s="4"/>
      <c r="AA127" s="4"/>
      <c r="AB127" s="4"/>
    </row>
    <row r="128" spans="1:28">
      <c r="I128" s="4"/>
      <c r="J128" s="4"/>
      <c r="K128" s="4"/>
      <c r="L128" s="4"/>
      <c r="M128" s="4"/>
      <c r="O128" s="4"/>
      <c r="Q128" s="4"/>
      <c r="R128" s="4"/>
      <c r="T128" s="4"/>
      <c r="U128" s="4"/>
      <c r="V128" s="4"/>
      <c r="X128" s="4"/>
      <c r="Y128" s="4"/>
      <c r="Z128" s="4"/>
      <c r="AA128" s="4"/>
      <c r="AB128" s="4"/>
    </row>
    <row r="129" spans="9:28">
      <c r="I129" s="4"/>
      <c r="J129" s="4"/>
      <c r="K129" s="4"/>
      <c r="L129" s="4"/>
      <c r="M129" s="4"/>
      <c r="O129" s="4"/>
      <c r="Q129" s="4"/>
      <c r="R129" s="4"/>
      <c r="T129" s="4"/>
      <c r="U129" s="4"/>
      <c r="V129" s="4"/>
      <c r="X129" s="4"/>
      <c r="Y129" s="4"/>
      <c r="Z129" s="4"/>
      <c r="AA129" s="4"/>
      <c r="AB129" s="4"/>
    </row>
    <row r="130" spans="9:28">
      <c r="I130" s="4"/>
      <c r="J130" s="4"/>
      <c r="K130" s="4"/>
      <c r="L130" s="4"/>
      <c r="M130" s="4"/>
      <c r="O130" s="4"/>
      <c r="Q130" s="4"/>
      <c r="R130" s="4"/>
      <c r="T130" s="4"/>
      <c r="U130" s="4"/>
      <c r="V130" s="4"/>
      <c r="X130" s="4"/>
      <c r="Y130" s="4"/>
      <c r="Z130" s="4"/>
      <c r="AA130" s="4"/>
      <c r="AB130" s="4"/>
    </row>
    <row r="131" spans="9:28">
      <c r="I131" s="4"/>
      <c r="J131" s="4"/>
      <c r="K131" s="4"/>
      <c r="L131" s="4"/>
      <c r="M131" s="4"/>
      <c r="O131" s="4"/>
      <c r="Q131" s="4"/>
      <c r="R131" s="4"/>
      <c r="T131" s="4"/>
      <c r="U131" s="4"/>
      <c r="V131" s="4"/>
      <c r="X131" s="4"/>
      <c r="Y131" s="4"/>
      <c r="Z131" s="4"/>
      <c r="AA131" s="4"/>
      <c r="AB131" s="4"/>
    </row>
    <row r="132" spans="9:28">
      <c r="I132" s="4"/>
      <c r="J132" s="4"/>
      <c r="K132" s="4"/>
      <c r="L132" s="4"/>
      <c r="M132" s="4"/>
      <c r="O132" s="4"/>
      <c r="Q132" s="4"/>
      <c r="R132" s="4"/>
      <c r="T132" s="4"/>
      <c r="U132" s="4"/>
      <c r="V132" s="4"/>
      <c r="X132" s="4"/>
      <c r="Y132" s="4"/>
      <c r="Z132" s="4"/>
      <c r="AA132" s="4"/>
      <c r="AB132" s="4"/>
    </row>
    <row r="133" spans="9:28">
      <c r="I133" s="4"/>
      <c r="J133" s="4"/>
      <c r="K133" s="4"/>
      <c r="L133" s="4"/>
      <c r="M133" s="4"/>
      <c r="O133" s="4"/>
      <c r="Q133" s="4"/>
      <c r="R133" s="4"/>
      <c r="T133" s="4"/>
      <c r="U133" s="4"/>
      <c r="V133" s="4"/>
      <c r="X133" s="4"/>
      <c r="Y133" s="4"/>
      <c r="Z133" s="4"/>
      <c r="AA133" s="4"/>
      <c r="AB133" s="4"/>
    </row>
    <row r="134" spans="9:28" ht="15" customHeight="1">
      <c r="I134" s="4"/>
      <c r="J134" s="4"/>
      <c r="K134" s="4"/>
      <c r="L134" s="4"/>
      <c r="M134" s="4"/>
      <c r="O134" s="4"/>
      <c r="Q134" s="4"/>
      <c r="R134" s="4"/>
      <c r="T134" s="4"/>
      <c r="U134" s="4"/>
      <c r="V134" s="4"/>
      <c r="X134" s="4"/>
      <c r="Y134" s="4"/>
      <c r="Z134" s="4"/>
      <c r="AA134" s="4"/>
      <c r="AB134" s="4"/>
    </row>
    <row r="135" spans="9:28">
      <c r="I135" s="4"/>
      <c r="J135" s="4"/>
      <c r="K135" s="4"/>
      <c r="L135" s="4"/>
      <c r="M135" s="4"/>
      <c r="O135" s="4"/>
      <c r="Q135" s="4"/>
      <c r="R135" s="4"/>
      <c r="T135" s="4"/>
      <c r="U135" s="4"/>
      <c r="V135" s="4"/>
      <c r="X135" s="4"/>
      <c r="Y135" s="4"/>
      <c r="Z135" s="4"/>
      <c r="AA135" s="4"/>
      <c r="AB135" s="4"/>
    </row>
    <row r="136" spans="9:28">
      <c r="I136" s="4"/>
      <c r="J136" s="4"/>
      <c r="K136" s="4"/>
      <c r="L136" s="4"/>
      <c r="M136" s="4"/>
      <c r="O136" s="4"/>
      <c r="Q136" s="4"/>
      <c r="R136" s="4"/>
      <c r="T136" s="4"/>
      <c r="U136" s="4"/>
      <c r="V136" s="4"/>
      <c r="X136" s="4"/>
      <c r="Y136" s="4"/>
      <c r="Z136" s="4"/>
      <c r="AA136" s="4"/>
      <c r="AB136" s="4"/>
    </row>
    <row r="137" spans="9:28" ht="15" customHeight="1">
      <c r="I137" s="4"/>
      <c r="J137" s="4"/>
      <c r="K137" s="4"/>
      <c r="L137" s="4"/>
      <c r="M137" s="4"/>
      <c r="O137" s="4"/>
      <c r="Q137" s="4"/>
      <c r="R137" s="4"/>
      <c r="T137" s="4"/>
      <c r="U137" s="4"/>
      <c r="V137" s="4"/>
      <c r="X137" s="4"/>
      <c r="Y137" s="4"/>
      <c r="Z137" s="4"/>
      <c r="AA137" s="4"/>
      <c r="AB137" s="4"/>
    </row>
    <row r="138" spans="9:28">
      <c r="I138" s="4"/>
      <c r="J138" s="4"/>
      <c r="K138" s="4"/>
      <c r="L138" s="4"/>
      <c r="M138" s="4"/>
      <c r="O138" s="4"/>
      <c r="Q138" s="4"/>
      <c r="R138" s="4"/>
      <c r="T138" s="4"/>
      <c r="U138" s="4"/>
      <c r="V138" s="4"/>
      <c r="X138" s="4"/>
      <c r="Y138" s="4"/>
      <c r="Z138" s="4"/>
      <c r="AA138" s="4"/>
      <c r="AB138" s="4"/>
    </row>
    <row r="139" spans="9:28">
      <c r="I139" s="4"/>
      <c r="J139" s="4"/>
      <c r="K139" s="4"/>
      <c r="L139" s="4"/>
      <c r="M139" s="4"/>
      <c r="O139" s="4"/>
      <c r="Q139" s="4"/>
      <c r="R139" s="4"/>
      <c r="T139" s="4"/>
      <c r="U139" s="4"/>
      <c r="V139" s="4"/>
      <c r="X139" s="4"/>
      <c r="Y139" s="4"/>
      <c r="Z139" s="4"/>
      <c r="AA139" s="4"/>
      <c r="AB139" s="4"/>
    </row>
    <row r="140" spans="9:28">
      <c r="I140" s="4"/>
      <c r="J140" s="4"/>
      <c r="K140" s="4"/>
      <c r="L140" s="4"/>
      <c r="M140" s="4"/>
      <c r="O140" s="4"/>
      <c r="Q140" s="4"/>
      <c r="R140" s="4"/>
      <c r="T140" s="4"/>
      <c r="U140" s="4"/>
      <c r="V140" s="4"/>
      <c r="X140" s="4"/>
      <c r="Y140" s="4"/>
      <c r="Z140" s="4"/>
      <c r="AA140" s="4"/>
      <c r="AB140" s="4"/>
    </row>
    <row r="141" spans="9:28" ht="15" customHeight="1">
      <c r="I141" s="4"/>
      <c r="J141" s="4"/>
      <c r="K141" s="4"/>
      <c r="L141" s="4"/>
      <c r="M141" s="4"/>
      <c r="O141" s="4"/>
      <c r="Q141" s="4"/>
      <c r="R141" s="4"/>
      <c r="T141" s="4"/>
      <c r="U141" s="4"/>
      <c r="V141" s="4"/>
      <c r="X141" s="4"/>
      <c r="Y141" s="4"/>
      <c r="Z141" s="4"/>
      <c r="AA141" s="4"/>
      <c r="AB141" s="4"/>
    </row>
    <row r="142" spans="9:28">
      <c r="I142" s="4"/>
      <c r="J142" s="4"/>
      <c r="K142" s="4"/>
      <c r="L142" s="4"/>
      <c r="M142" s="4"/>
      <c r="O142" s="4"/>
      <c r="Q142" s="4"/>
      <c r="R142" s="4"/>
      <c r="T142" s="4"/>
      <c r="U142" s="4"/>
      <c r="V142" s="4"/>
      <c r="X142" s="4"/>
      <c r="Y142" s="4"/>
      <c r="Z142" s="4"/>
      <c r="AA142" s="4"/>
      <c r="AB142" s="4"/>
    </row>
    <row r="143" spans="9:28">
      <c r="I143" s="4"/>
      <c r="J143" s="4"/>
      <c r="K143" s="4"/>
      <c r="L143" s="4"/>
      <c r="M143" s="4"/>
      <c r="O143" s="4"/>
      <c r="Q143" s="4"/>
      <c r="R143" s="4"/>
      <c r="T143" s="4"/>
      <c r="U143" s="4"/>
      <c r="V143" s="4"/>
      <c r="X143" s="4"/>
      <c r="Y143" s="4"/>
      <c r="Z143" s="4"/>
      <c r="AA143" s="4"/>
      <c r="AB143" s="4"/>
    </row>
    <row r="144" spans="9:28">
      <c r="I144" s="4"/>
      <c r="J144" s="4"/>
      <c r="K144" s="4"/>
      <c r="L144" s="4"/>
      <c r="M144" s="4"/>
      <c r="O144" s="4"/>
      <c r="Q144" s="4"/>
      <c r="R144" s="4"/>
      <c r="T144" s="4"/>
      <c r="U144" s="4"/>
      <c r="V144" s="4"/>
      <c r="X144" s="4"/>
      <c r="Y144" s="4"/>
      <c r="Z144" s="4"/>
      <c r="AA144" s="4"/>
      <c r="AB144" s="4"/>
    </row>
    <row r="145" spans="9:28">
      <c r="I145" s="4"/>
      <c r="J145" s="4"/>
      <c r="K145" s="4"/>
      <c r="L145" s="4"/>
      <c r="M145" s="4"/>
      <c r="O145" s="4"/>
      <c r="Q145" s="4"/>
      <c r="R145" s="4"/>
      <c r="T145" s="4"/>
      <c r="U145" s="4"/>
      <c r="V145" s="4"/>
      <c r="X145" s="4"/>
      <c r="Y145" s="4"/>
      <c r="Z145" s="4"/>
      <c r="AA145" s="4"/>
      <c r="AB145" s="4"/>
    </row>
    <row r="146" spans="9:28" ht="15" customHeight="1">
      <c r="I146" s="4"/>
      <c r="J146" s="4"/>
      <c r="K146" s="4"/>
      <c r="L146" s="4"/>
      <c r="M146" s="4"/>
      <c r="O146" s="4"/>
      <c r="Q146" s="4"/>
      <c r="R146" s="4"/>
      <c r="T146" s="4"/>
      <c r="U146" s="4"/>
      <c r="V146" s="4"/>
      <c r="X146" s="4"/>
      <c r="Y146" s="4"/>
      <c r="Z146" s="4"/>
      <c r="AA146" s="4"/>
      <c r="AB146" s="4"/>
    </row>
    <row r="147" spans="9:28">
      <c r="I147" s="4"/>
      <c r="J147" s="4"/>
      <c r="K147" s="4"/>
      <c r="L147" s="4"/>
      <c r="M147" s="4"/>
      <c r="O147" s="4"/>
      <c r="Q147" s="4"/>
      <c r="R147" s="4"/>
      <c r="T147" s="4"/>
      <c r="U147" s="4"/>
      <c r="V147" s="4"/>
      <c r="X147" s="4"/>
      <c r="Y147" s="4"/>
      <c r="Z147" s="4"/>
      <c r="AA147" s="4"/>
      <c r="AB147" s="4"/>
    </row>
    <row r="148" spans="9:28">
      <c r="I148" s="4"/>
      <c r="J148" s="4"/>
      <c r="K148" s="4"/>
      <c r="L148" s="4"/>
      <c r="M148" s="4"/>
      <c r="O148" s="4"/>
      <c r="Q148" s="4"/>
      <c r="R148" s="4"/>
      <c r="T148" s="4"/>
      <c r="U148" s="4"/>
      <c r="V148" s="4"/>
      <c r="X148" s="4"/>
      <c r="Y148" s="4"/>
      <c r="Z148" s="4"/>
      <c r="AA148" s="4"/>
      <c r="AB148" s="4"/>
    </row>
    <row r="149" spans="9:28">
      <c r="I149" s="4"/>
      <c r="J149" s="4"/>
      <c r="K149" s="4"/>
      <c r="L149" s="4"/>
      <c r="M149" s="4"/>
      <c r="O149" s="4"/>
      <c r="Q149" s="4"/>
      <c r="R149" s="4"/>
      <c r="T149" s="4"/>
      <c r="U149" s="4"/>
      <c r="V149" s="4"/>
      <c r="X149" s="4"/>
      <c r="Y149" s="4"/>
      <c r="Z149" s="4"/>
      <c r="AA149" s="4"/>
      <c r="AB149" s="4"/>
    </row>
    <row r="150" spans="9:28">
      <c r="I150" s="4"/>
      <c r="J150" s="4"/>
      <c r="K150" s="4"/>
      <c r="L150" s="4"/>
      <c r="M150" s="4"/>
      <c r="O150" s="4"/>
      <c r="Q150" s="4"/>
      <c r="R150" s="4"/>
      <c r="T150" s="4"/>
      <c r="U150" s="4"/>
      <c r="V150" s="4"/>
      <c r="X150" s="4"/>
      <c r="Y150" s="4"/>
      <c r="Z150" s="4"/>
      <c r="AA150" s="4"/>
      <c r="AB150" s="4"/>
    </row>
    <row r="151" spans="9:28">
      <c r="I151" s="4"/>
      <c r="J151" s="4"/>
      <c r="K151" s="4"/>
      <c r="L151" s="4"/>
      <c r="M151" s="4"/>
      <c r="O151" s="4"/>
      <c r="Q151" s="4"/>
      <c r="R151" s="4"/>
      <c r="T151" s="4"/>
      <c r="U151" s="4"/>
      <c r="V151" s="4"/>
      <c r="X151" s="4"/>
      <c r="Y151" s="4"/>
      <c r="Z151" s="4"/>
      <c r="AA151" s="4"/>
      <c r="AB151" s="4"/>
    </row>
    <row r="152" spans="9:28">
      <c r="I152" s="4"/>
      <c r="J152" s="4"/>
      <c r="K152" s="4"/>
      <c r="L152" s="4"/>
      <c r="M152" s="4"/>
      <c r="O152" s="4"/>
      <c r="Q152" s="4"/>
      <c r="R152" s="4"/>
      <c r="T152" s="4"/>
      <c r="U152" s="4"/>
      <c r="V152" s="4"/>
      <c r="X152" s="4"/>
      <c r="Y152" s="4"/>
      <c r="Z152" s="4"/>
      <c r="AA152" s="4"/>
      <c r="AB152" s="4"/>
    </row>
    <row r="153" spans="9:28">
      <c r="I153" s="4"/>
      <c r="J153" s="4"/>
      <c r="K153" s="4"/>
      <c r="L153" s="4"/>
      <c r="M153" s="4"/>
      <c r="O153" s="4"/>
      <c r="Q153" s="4"/>
      <c r="R153" s="4"/>
      <c r="T153" s="4"/>
      <c r="U153" s="4"/>
      <c r="V153" s="4"/>
      <c r="X153" s="4"/>
      <c r="Y153" s="4"/>
      <c r="Z153" s="4"/>
      <c r="AA153" s="4"/>
      <c r="AB153" s="4"/>
    </row>
    <row r="154" spans="9:28" ht="15" customHeight="1">
      <c r="I154" s="4"/>
      <c r="J154" s="4"/>
      <c r="K154" s="4"/>
      <c r="L154" s="4"/>
      <c r="M154" s="4"/>
      <c r="O154" s="4"/>
      <c r="Q154" s="4"/>
      <c r="R154" s="4"/>
      <c r="T154" s="4"/>
      <c r="U154" s="4"/>
      <c r="V154" s="4"/>
      <c r="X154" s="4"/>
      <c r="Y154" s="4"/>
      <c r="Z154" s="4"/>
      <c r="AA154" s="4"/>
      <c r="AB154" s="4"/>
    </row>
    <row r="155" spans="9:28">
      <c r="I155" s="4"/>
      <c r="J155" s="4"/>
      <c r="K155" s="4"/>
      <c r="L155" s="4"/>
      <c r="M155" s="4"/>
      <c r="O155" s="4"/>
      <c r="Q155" s="4"/>
      <c r="R155" s="4"/>
      <c r="T155" s="4"/>
      <c r="U155" s="4"/>
      <c r="V155" s="4"/>
      <c r="X155" s="4"/>
      <c r="Y155" s="4"/>
      <c r="Z155" s="4"/>
      <c r="AA155" s="4"/>
      <c r="AB155" s="4"/>
    </row>
    <row r="156" spans="9:28">
      <c r="I156" s="4"/>
      <c r="J156" s="4"/>
      <c r="K156" s="4"/>
      <c r="L156" s="4"/>
      <c r="M156" s="4"/>
      <c r="O156" s="4"/>
      <c r="Q156" s="4"/>
      <c r="R156" s="4"/>
      <c r="T156" s="4"/>
      <c r="U156" s="4"/>
      <c r="V156" s="4"/>
      <c r="X156" s="4"/>
      <c r="Y156" s="4"/>
      <c r="Z156" s="4"/>
      <c r="AA156" s="4"/>
      <c r="AB156" s="4"/>
    </row>
    <row r="157" spans="9:28" ht="24" customHeight="1">
      <c r="I157" s="4"/>
      <c r="J157" s="4"/>
      <c r="K157" s="4"/>
      <c r="L157" s="4"/>
      <c r="M157" s="4"/>
      <c r="O157" s="4"/>
      <c r="Q157" s="4"/>
      <c r="R157" s="4"/>
      <c r="T157" s="4"/>
      <c r="U157" s="4"/>
      <c r="V157" s="4"/>
      <c r="X157" s="4"/>
      <c r="Y157" s="4"/>
      <c r="Z157" s="4"/>
      <c r="AA157" s="4"/>
      <c r="AB157" s="4"/>
    </row>
  </sheetData>
  <mergeCells count="80">
    <mergeCell ref="A28:A29"/>
    <mergeCell ref="B28:B29"/>
    <mergeCell ref="B32:B33"/>
    <mergeCell ref="A32:A33"/>
    <mergeCell ref="E2:G2"/>
    <mergeCell ref="A30:A31"/>
    <mergeCell ref="B30:B31"/>
    <mergeCell ref="B22:B23"/>
    <mergeCell ref="A1:AB1"/>
    <mergeCell ref="A2:A6"/>
    <mergeCell ref="B2:B6"/>
    <mergeCell ref="C2:C6"/>
    <mergeCell ref="D2:D6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B25:B26"/>
    <mergeCell ref="AC25:AF25"/>
    <mergeCell ref="AC26:AF26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I107:V107"/>
    <mergeCell ref="AC18:AF18"/>
    <mergeCell ref="AC19:AF19"/>
    <mergeCell ref="AC20:AF20"/>
    <mergeCell ref="AC21:AF21"/>
    <mergeCell ref="C27:K27"/>
    <mergeCell ref="AC22:AF22"/>
    <mergeCell ref="AC23:AF23"/>
    <mergeCell ref="AC24:AF24"/>
    <mergeCell ref="A61:A66"/>
    <mergeCell ref="B61:B66"/>
    <mergeCell ref="A67:A69"/>
    <mergeCell ref="A35:A39"/>
    <mergeCell ref="B35:B39"/>
    <mergeCell ref="A40:A41"/>
    <mergeCell ref="B40:B41"/>
    <mergeCell ref="A44:A47"/>
    <mergeCell ref="B44:B47"/>
    <mergeCell ref="B42:B43"/>
    <mergeCell ref="B56:B59"/>
    <mergeCell ref="A56:A59"/>
    <mergeCell ref="B67:B69"/>
    <mergeCell ref="A88:A91"/>
    <mergeCell ref="B88:B91"/>
    <mergeCell ref="B70:B76"/>
    <mergeCell ref="A71:A76"/>
    <mergeCell ref="B77:B82"/>
    <mergeCell ref="A77:A82"/>
    <mergeCell ref="A83:A87"/>
    <mergeCell ref="B83:B8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A52"/>
  <sheetViews>
    <sheetView topLeftCell="C13" zoomScaleNormal="100" workbookViewId="0">
      <selection activeCell="AO39" sqref="AO39"/>
    </sheetView>
  </sheetViews>
  <sheetFormatPr defaultRowHeight="15"/>
  <sheetData>
    <row r="1" spans="1:53" ht="15.75">
      <c r="A1" s="66" t="s">
        <v>70</v>
      </c>
      <c r="B1" s="66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</row>
    <row r="2" spans="1:53" ht="15.75">
      <c r="A2" s="382" t="s">
        <v>134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  <c r="Y2" s="382"/>
      <c r="Z2" s="382"/>
      <c r="AA2" s="382"/>
      <c r="AB2" s="382"/>
      <c r="AC2" s="382"/>
      <c r="AD2" s="382"/>
      <c r="AE2" s="382"/>
      <c r="AF2" s="382"/>
      <c r="AG2" s="382"/>
      <c r="AH2" s="382"/>
      <c r="AI2" s="382"/>
      <c r="AJ2" s="382"/>
      <c r="AK2" s="382"/>
      <c r="AL2" s="382"/>
      <c r="AM2" s="382"/>
      <c r="AN2" s="382"/>
      <c r="AO2" s="382"/>
      <c r="AP2" s="382"/>
      <c r="AQ2" s="382"/>
      <c r="AR2" s="382"/>
      <c r="AS2" s="382"/>
      <c r="AT2" s="382"/>
      <c r="AU2" s="382"/>
      <c r="AV2" s="382"/>
      <c r="AW2" s="382"/>
      <c r="AX2" s="382"/>
      <c r="AY2" s="382"/>
      <c r="AZ2" s="382"/>
      <c r="BA2" s="382"/>
    </row>
    <row r="3" spans="1:53" ht="15.75">
      <c r="A3" s="379" t="s">
        <v>135</v>
      </c>
      <c r="B3" s="379"/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  <c r="T3" s="379"/>
      <c r="U3" s="379"/>
      <c r="V3" s="379"/>
      <c r="W3" s="379"/>
      <c r="X3" s="379"/>
      <c r="Y3" s="379"/>
      <c r="Z3" s="379"/>
      <c r="AA3" s="379"/>
      <c r="AB3" s="379"/>
      <c r="AC3" s="379"/>
      <c r="AD3" s="379"/>
      <c r="AE3" s="379"/>
      <c r="AF3" s="379"/>
      <c r="AG3" s="379"/>
      <c r="AH3" s="379"/>
      <c r="AI3" s="379"/>
      <c r="AJ3" s="379"/>
      <c r="AK3" s="379"/>
      <c r="AL3" s="379"/>
      <c r="AM3" s="379"/>
      <c r="AN3" s="379"/>
      <c r="AO3" s="379"/>
      <c r="AP3" s="379"/>
      <c r="AQ3" s="379"/>
      <c r="AR3" s="379"/>
      <c r="AS3" s="379"/>
      <c r="AT3" s="379"/>
      <c r="AU3" s="379"/>
      <c r="AV3" s="379"/>
      <c r="AW3" s="379"/>
      <c r="AX3" s="379"/>
      <c r="AY3" s="379"/>
      <c r="AZ3" s="379"/>
      <c r="BA3" s="379"/>
    </row>
    <row r="4" spans="1:53" ht="15.75">
      <c r="A4" s="68"/>
      <c r="B4" s="380" t="s">
        <v>215</v>
      </c>
      <c r="C4" s="380"/>
      <c r="D4" s="380"/>
      <c r="E4" s="380"/>
      <c r="F4" s="380"/>
      <c r="G4" s="380"/>
      <c r="H4" s="380"/>
      <c r="I4" s="380"/>
      <c r="J4" s="380"/>
      <c r="K4" s="68"/>
      <c r="L4" s="68"/>
      <c r="M4" s="68"/>
      <c r="N4" s="68"/>
      <c r="O4" s="68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 t="s">
        <v>189</v>
      </c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</row>
    <row r="5" spans="1:53" ht="15.75">
      <c r="A5" s="69"/>
      <c r="B5" s="380" t="s">
        <v>216</v>
      </c>
      <c r="C5" s="380"/>
      <c r="D5" s="380"/>
      <c r="E5" s="380"/>
      <c r="F5" s="380"/>
      <c r="G5" s="380"/>
      <c r="H5" s="380"/>
      <c r="I5" s="380"/>
      <c r="J5" s="380"/>
      <c r="K5" s="69"/>
      <c r="L5" s="69"/>
      <c r="M5" s="69"/>
      <c r="N5" s="69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9" t="s">
        <v>190</v>
      </c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</row>
    <row r="6" spans="1:53" ht="15.75">
      <c r="A6" s="69"/>
      <c r="B6" s="380" t="s">
        <v>217</v>
      </c>
      <c r="C6" s="380"/>
      <c r="D6" s="380"/>
      <c r="E6" s="380"/>
      <c r="F6" s="380"/>
      <c r="G6" s="380"/>
      <c r="H6" s="380"/>
      <c r="I6" s="380"/>
      <c r="J6" s="380"/>
      <c r="K6" s="380"/>
      <c r="L6" s="380"/>
      <c r="M6" s="69"/>
      <c r="N6" s="69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9" t="s">
        <v>136</v>
      </c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</row>
    <row r="7" spans="1:53" ht="15.75">
      <c r="A7" s="69"/>
      <c r="B7" s="380" t="s">
        <v>191</v>
      </c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69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9" t="s">
        <v>191</v>
      </c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</row>
    <row r="8" spans="1:53" ht="15.75">
      <c r="A8" s="69"/>
      <c r="B8" s="380"/>
      <c r="C8" s="380"/>
      <c r="D8" s="380"/>
      <c r="E8" s="380"/>
      <c r="F8" s="380"/>
      <c r="G8" s="380"/>
      <c r="H8" s="380"/>
      <c r="I8" s="380"/>
      <c r="J8" s="380"/>
      <c r="K8" s="69"/>
      <c r="L8" s="69"/>
      <c r="M8" s="69"/>
      <c r="N8" s="69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</row>
    <row r="9" spans="1:53" ht="15.75">
      <c r="A9" s="69"/>
      <c r="B9" s="380"/>
      <c r="C9" s="380"/>
      <c r="D9" s="380"/>
      <c r="E9" s="380"/>
      <c r="F9" s="380"/>
      <c r="G9" s="380"/>
      <c r="H9" s="380"/>
      <c r="I9" s="380"/>
      <c r="J9" s="380"/>
      <c r="K9" s="69"/>
      <c r="L9" s="69"/>
      <c r="M9" s="69"/>
      <c r="N9" s="69"/>
      <c r="O9" s="379" t="s">
        <v>185</v>
      </c>
      <c r="P9" s="379"/>
      <c r="Q9" s="379"/>
      <c r="R9" s="379"/>
      <c r="S9" s="379"/>
      <c r="T9" s="379"/>
      <c r="U9" s="379"/>
      <c r="V9" s="379"/>
      <c r="W9" s="379"/>
      <c r="X9" s="379"/>
      <c r="Y9" s="379"/>
      <c r="Z9" s="379"/>
      <c r="AA9" s="379"/>
      <c r="AB9" s="379"/>
      <c r="AC9" s="379"/>
      <c r="AD9" s="379"/>
      <c r="AE9" s="379"/>
      <c r="AF9" s="379"/>
      <c r="AG9" s="379"/>
      <c r="AH9" s="379"/>
      <c r="AI9" s="379"/>
      <c r="AJ9" s="379"/>
      <c r="AK9" s="379"/>
      <c r="AL9" s="379"/>
      <c r="AM9" s="379"/>
      <c r="AN9" s="379"/>
      <c r="AO9" s="379"/>
      <c r="AP9" s="69"/>
      <c r="AQ9" s="69"/>
      <c r="AR9" s="69"/>
      <c r="AS9" s="69"/>
      <c r="AT9" s="69"/>
      <c r="AU9" s="70"/>
      <c r="AV9" s="70"/>
      <c r="AW9" s="70"/>
      <c r="AX9" s="69"/>
      <c r="AY9" s="69"/>
      <c r="AZ9" s="69"/>
      <c r="BA9" s="69"/>
    </row>
    <row r="10" spans="1:53" ht="15.75">
      <c r="A10" s="69"/>
      <c r="B10" s="380"/>
      <c r="C10" s="380"/>
      <c r="D10" s="380"/>
      <c r="E10" s="380"/>
      <c r="F10" s="380"/>
      <c r="G10" s="380"/>
      <c r="H10" s="380"/>
      <c r="I10" s="380"/>
      <c r="J10" s="380"/>
      <c r="K10" s="69"/>
      <c r="L10" s="69"/>
      <c r="M10" s="69"/>
      <c r="N10" s="69"/>
      <c r="O10" s="381" t="s">
        <v>186</v>
      </c>
      <c r="P10" s="381"/>
      <c r="Q10" s="381"/>
      <c r="R10" s="381"/>
      <c r="S10" s="381"/>
      <c r="T10" s="381"/>
      <c r="U10" s="381"/>
      <c r="V10" s="381"/>
      <c r="W10" s="381"/>
      <c r="X10" s="381"/>
      <c r="Y10" s="381"/>
      <c r="Z10" s="381"/>
      <c r="AA10" s="381"/>
      <c r="AB10" s="381"/>
      <c r="AC10" s="381"/>
      <c r="AD10" s="381"/>
      <c r="AE10" s="381"/>
      <c r="AF10" s="381"/>
      <c r="AG10" s="381"/>
      <c r="AH10" s="381"/>
      <c r="AI10" s="381"/>
      <c r="AJ10" s="381"/>
      <c r="AK10" s="381"/>
      <c r="AL10" s="381"/>
      <c r="AM10" s="381"/>
      <c r="AN10" s="381"/>
      <c r="AO10" s="381"/>
      <c r="AP10" s="69"/>
      <c r="AQ10" s="69"/>
      <c r="AR10" s="69"/>
      <c r="AS10" s="69"/>
      <c r="AT10" s="69"/>
      <c r="AU10" s="70"/>
      <c r="AV10" s="70"/>
      <c r="AW10" s="70"/>
      <c r="AX10" s="69"/>
      <c r="AY10" s="69"/>
      <c r="AZ10" s="69"/>
      <c r="BA10" s="69"/>
    </row>
    <row r="11" spans="1:53" ht="15.75">
      <c r="A11" s="69"/>
      <c r="B11" s="380"/>
      <c r="C11" s="380"/>
      <c r="D11" s="380"/>
      <c r="E11" s="380"/>
      <c r="F11" s="380"/>
      <c r="G11" s="380"/>
      <c r="H11" s="380"/>
      <c r="I11" s="380"/>
      <c r="J11" s="380"/>
      <c r="K11" s="69"/>
      <c r="L11" s="69"/>
      <c r="M11" s="69"/>
      <c r="N11" s="69"/>
      <c r="O11" s="379" t="s">
        <v>184</v>
      </c>
      <c r="P11" s="379"/>
      <c r="Q11" s="379"/>
      <c r="R11" s="379"/>
      <c r="S11" s="379"/>
      <c r="T11" s="379"/>
      <c r="U11" s="379"/>
      <c r="V11" s="379"/>
      <c r="W11" s="379"/>
      <c r="X11" s="379"/>
      <c r="Y11" s="379"/>
      <c r="Z11" s="379"/>
      <c r="AA11" s="379"/>
      <c r="AB11" s="379"/>
      <c r="AC11" s="379"/>
      <c r="AD11" s="379"/>
      <c r="AE11" s="379"/>
      <c r="AF11" s="379"/>
      <c r="AG11" s="379"/>
      <c r="AH11" s="379"/>
      <c r="AI11" s="379"/>
      <c r="AJ11" s="379"/>
      <c r="AK11" s="379"/>
      <c r="AL11" s="379"/>
      <c r="AM11" s="379"/>
      <c r="AN11" s="379"/>
      <c r="AO11" s="379"/>
      <c r="AP11" s="69"/>
      <c r="AQ11" s="69"/>
      <c r="AR11" s="69"/>
      <c r="AS11" s="69"/>
      <c r="AT11" s="69"/>
      <c r="AU11" s="70"/>
      <c r="AV11" s="70"/>
      <c r="AW11" s="70"/>
      <c r="AX11" s="69"/>
      <c r="AY11" s="69"/>
      <c r="AZ11" s="69"/>
      <c r="BA11" s="69"/>
    </row>
    <row r="12" spans="1:53" ht="15.75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379" t="s">
        <v>213</v>
      </c>
      <c r="P12" s="379"/>
      <c r="Q12" s="379"/>
      <c r="R12" s="379"/>
      <c r="S12" s="379"/>
      <c r="T12" s="379"/>
      <c r="U12" s="379"/>
      <c r="V12" s="379"/>
      <c r="W12" s="379"/>
      <c r="X12" s="379"/>
      <c r="Y12" s="379"/>
      <c r="Z12" s="379"/>
      <c r="AA12" s="379"/>
      <c r="AB12" s="379"/>
      <c r="AC12" s="379"/>
      <c r="AD12" s="379"/>
      <c r="AE12" s="379"/>
      <c r="AF12" s="379"/>
      <c r="AG12" s="379"/>
      <c r="AH12" s="379"/>
      <c r="AI12" s="379"/>
      <c r="AJ12" s="379"/>
      <c r="AK12" s="379"/>
      <c r="AL12" s="379"/>
      <c r="AM12" s="379"/>
      <c r="AN12" s="379"/>
      <c r="AO12" s="379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</row>
    <row r="13" spans="1:53" ht="15.75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73" t="s">
        <v>214</v>
      </c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</row>
    <row r="14" spans="1:53" ht="15.75">
      <c r="A14" s="66"/>
      <c r="B14" s="66"/>
      <c r="C14" s="66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378" t="s">
        <v>187</v>
      </c>
      <c r="Q14" s="378"/>
      <c r="R14" s="378"/>
      <c r="S14" s="378"/>
      <c r="T14" s="378"/>
      <c r="U14" s="378"/>
      <c r="V14" s="378"/>
      <c r="W14" s="378"/>
      <c r="X14" s="378"/>
      <c r="Y14" s="378"/>
      <c r="Z14" s="378"/>
      <c r="AA14" s="378"/>
      <c r="AB14" s="378"/>
      <c r="AC14" s="378"/>
      <c r="AD14" s="378"/>
      <c r="AE14" s="378"/>
      <c r="AF14" s="378"/>
      <c r="AG14" s="378"/>
      <c r="AH14" s="378"/>
      <c r="AI14" s="378"/>
      <c r="AJ14" s="378"/>
      <c r="AK14" s="378"/>
      <c r="AL14" s="378"/>
      <c r="AM14" s="378"/>
      <c r="AN14" s="378"/>
      <c r="AO14" s="378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</row>
    <row r="15" spans="1:53" ht="15.75">
      <c r="A15" s="66"/>
      <c r="B15" s="66"/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378" t="s">
        <v>188</v>
      </c>
      <c r="Q15" s="378"/>
      <c r="R15" s="378"/>
      <c r="S15" s="378"/>
      <c r="T15" s="378"/>
      <c r="U15" s="378"/>
      <c r="V15" s="378"/>
      <c r="W15" s="378"/>
      <c r="X15" s="378"/>
      <c r="Y15" s="378"/>
      <c r="Z15" s="378"/>
      <c r="AA15" s="378"/>
      <c r="AB15" s="378"/>
      <c r="AC15" s="378"/>
      <c r="AD15" s="378"/>
      <c r="AE15" s="378"/>
      <c r="AF15" s="378"/>
      <c r="AG15" s="378"/>
      <c r="AH15" s="378"/>
      <c r="AI15" s="378"/>
      <c r="AJ15" s="378"/>
      <c r="AK15" s="378"/>
      <c r="AL15" s="378"/>
      <c r="AM15" s="378"/>
      <c r="AN15" s="378"/>
      <c r="AO15" s="378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</row>
    <row r="16" spans="1:53" ht="15.75">
      <c r="A16" s="66"/>
      <c r="B16" s="66"/>
      <c r="C16" s="66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378" t="s">
        <v>149</v>
      </c>
      <c r="Q16" s="378"/>
      <c r="R16" s="378"/>
      <c r="S16" s="378"/>
      <c r="T16" s="378"/>
      <c r="U16" s="378"/>
      <c r="V16" s="378"/>
      <c r="W16" s="378"/>
      <c r="X16" s="378"/>
      <c r="Y16" s="378"/>
      <c r="Z16" s="378"/>
      <c r="AA16" s="378"/>
      <c r="AB16" s="378"/>
      <c r="AC16" s="378"/>
      <c r="AD16" s="378"/>
      <c r="AE16" s="378"/>
      <c r="AF16" s="378"/>
      <c r="AG16" s="378"/>
      <c r="AH16" s="378"/>
      <c r="AI16" s="378"/>
      <c r="AJ16" s="378"/>
      <c r="AK16" s="378"/>
      <c r="AL16" s="378"/>
      <c r="AM16" s="378"/>
      <c r="AN16" s="378"/>
      <c r="AO16" s="378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</row>
    <row r="17" spans="1:53" ht="15.75">
      <c r="A17" s="66"/>
      <c r="B17" s="66"/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379" t="s">
        <v>150</v>
      </c>
      <c r="Q17" s="379"/>
      <c r="R17" s="379"/>
      <c r="S17" s="379"/>
      <c r="T17" s="379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379"/>
      <c r="AO17" s="379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</row>
    <row r="18" spans="1:53" ht="15.75">
      <c r="A18" s="66"/>
      <c r="B18" s="66"/>
      <c r="C18" s="66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379" t="s">
        <v>151</v>
      </c>
      <c r="Q18" s="379"/>
      <c r="R18" s="379"/>
      <c r="S18" s="379"/>
      <c r="T18" s="379"/>
      <c r="U18" s="379"/>
      <c r="V18" s="379"/>
      <c r="W18" s="379"/>
      <c r="X18" s="379"/>
      <c r="Y18" s="379"/>
      <c r="Z18" s="379"/>
      <c r="AA18" s="379"/>
      <c r="AB18" s="379"/>
      <c r="AC18" s="379"/>
      <c r="AD18" s="379"/>
      <c r="AE18" s="379"/>
      <c r="AF18" s="379"/>
      <c r="AG18" s="379"/>
      <c r="AH18" s="379"/>
      <c r="AI18" s="379"/>
      <c r="AJ18" s="379"/>
      <c r="AK18" s="379"/>
      <c r="AL18" s="379"/>
      <c r="AM18" s="379"/>
      <c r="AN18" s="379"/>
      <c r="AO18" s="379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</row>
    <row r="19" spans="1:53" ht="15.75">
      <c r="D19" s="2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72" t="s">
        <v>183</v>
      </c>
      <c r="AA19" s="72"/>
      <c r="AB19" s="72"/>
      <c r="AC19" s="73"/>
      <c r="AD19" s="73"/>
      <c r="AE19" s="73"/>
      <c r="AF19" s="73"/>
      <c r="AG19" s="73"/>
      <c r="AH19" s="73"/>
      <c r="AR19" s="65" t="s">
        <v>209</v>
      </c>
      <c r="AS19" s="65"/>
      <c r="AT19" s="65"/>
    </row>
    <row r="20" spans="1:53" ht="15.75">
      <c r="D20" s="23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L20" s="65"/>
      <c r="AM20" s="65"/>
      <c r="AN20" s="65"/>
      <c r="AO20" s="65"/>
      <c r="AP20" s="65"/>
      <c r="AQ20" s="65"/>
      <c r="AR20" s="65" t="s">
        <v>210</v>
      </c>
      <c r="AS20" s="65"/>
      <c r="AT20" s="65"/>
    </row>
    <row r="21" spans="1:53" ht="15.75">
      <c r="D21" s="23"/>
      <c r="K21" s="374" t="s">
        <v>152</v>
      </c>
      <c r="L21" s="374"/>
      <c r="M21" s="374"/>
      <c r="N21" s="374"/>
      <c r="O21" s="374"/>
      <c r="P21" s="374"/>
      <c r="Q21" s="374"/>
      <c r="R21" s="374"/>
      <c r="S21" s="374"/>
      <c r="T21" s="374"/>
      <c r="U21" s="374"/>
      <c r="V21" s="374"/>
      <c r="W21" s="374"/>
      <c r="X21" s="374"/>
      <c r="Y21" s="374"/>
      <c r="Z21" s="374"/>
      <c r="AA21" s="374"/>
      <c r="AB21" s="374"/>
      <c r="AC21" s="374"/>
      <c r="AD21" s="374"/>
      <c r="AE21" s="374"/>
      <c r="AF21" s="374"/>
      <c r="AG21" s="374"/>
      <c r="AH21" s="374"/>
      <c r="AI21" s="374"/>
      <c r="AJ21" s="374"/>
      <c r="AK21" s="374"/>
      <c r="AR21" s="65"/>
      <c r="AS21" s="65"/>
      <c r="AT21" s="65"/>
    </row>
    <row r="22" spans="1:53" ht="15.75" thickBot="1">
      <c r="A22" s="375" t="s">
        <v>137</v>
      </c>
      <c r="B22" s="375"/>
      <c r="C22" s="375"/>
      <c r="D22" s="375"/>
      <c r="E22" s="375"/>
      <c r="F22" s="375"/>
      <c r="G22" s="375"/>
      <c r="H22" s="375"/>
      <c r="I22" s="375"/>
      <c r="J22" s="375"/>
      <c r="K22" s="375"/>
      <c r="L22" s="375"/>
      <c r="M22" s="375"/>
      <c r="N22" s="375"/>
      <c r="O22" s="375"/>
      <c r="P22" s="375"/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75"/>
      <c r="AB22" s="375"/>
      <c r="AC22" s="375"/>
      <c r="AD22" s="375"/>
      <c r="AE22" s="375"/>
      <c r="AF22" s="375"/>
      <c r="AG22" s="375"/>
      <c r="AH22" s="375"/>
      <c r="AI22" s="375"/>
      <c r="AJ22" s="375"/>
      <c r="AK22" s="375"/>
      <c r="AL22" s="375"/>
      <c r="AM22" s="375"/>
      <c r="AN22" s="375"/>
      <c r="AO22" s="375"/>
      <c r="AP22" s="375"/>
      <c r="AQ22" s="375"/>
      <c r="AR22" s="375"/>
      <c r="AS22" s="375"/>
      <c r="AT22" s="375"/>
      <c r="AU22" s="375"/>
      <c r="AV22" s="375"/>
      <c r="AW22" s="375"/>
      <c r="AX22" s="375"/>
      <c r="AY22" s="375"/>
      <c r="AZ22" s="375"/>
      <c r="BA22" s="375"/>
    </row>
    <row r="23" spans="1:53" ht="15.75" thickBot="1">
      <c r="A23" s="317" t="s">
        <v>138</v>
      </c>
      <c r="B23" s="369" t="s">
        <v>197</v>
      </c>
      <c r="C23" s="369"/>
      <c r="D23" s="369"/>
      <c r="E23" s="369"/>
      <c r="F23" s="369" t="s">
        <v>198</v>
      </c>
      <c r="G23" s="369"/>
      <c r="H23" s="369"/>
      <c r="I23" s="369"/>
      <c r="J23" s="369"/>
      <c r="K23" s="369" t="s">
        <v>199</v>
      </c>
      <c r="L23" s="369"/>
      <c r="M23" s="369"/>
      <c r="N23" s="369"/>
      <c r="O23" s="369" t="s">
        <v>200</v>
      </c>
      <c r="P23" s="369"/>
      <c r="Q23" s="369"/>
      <c r="R23" s="369"/>
      <c r="S23" s="370" t="s">
        <v>201</v>
      </c>
      <c r="T23" s="370"/>
      <c r="U23" s="370"/>
      <c r="V23" s="370"/>
      <c r="W23" s="370"/>
      <c r="X23" s="367" t="s">
        <v>202</v>
      </c>
      <c r="Y23" s="367"/>
      <c r="Z23" s="367"/>
      <c r="AA23" s="367"/>
      <c r="AB23" s="367" t="s">
        <v>203</v>
      </c>
      <c r="AC23" s="367"/>
      <c r="AD23" s="367"/>
      <c r="AE23" s="367"/>
      <c r="AF23" s="367" t="s">
        <v>204</v>
      </c>
      <c r="AG23" s="367"/>
      <c r="AH23" s="367"/>
      <c r="AI23" s="367"/>
      <c r="AJ23" s="367"/>
      <c r="AK23" s="368" t="s">
        <v>205</v>
      </c>
      <c r="AL23" s="368"/>
      <c r="AM23" s="368"/>
      <c r="AN23" s="368"/>
      <c r="AO23" s="369" t="s">
        <v>206</v>
      </c>
      <c r="AP23" s="369"/>
      <c r="AQ23" s="369"/>
      <c r="AR23" s="369"/>
      <c r="AS23" s="370" t="s">
        <v>207</v>
      </c>
      <c r="AT23" s="370"/>
      <c r="AU23" s="370"/>
      <c r="AV23" s="370"/>
      <c r="AW23" s="370"/>
      <c r="AX23" s="367" t="s">
        <v>208</v>
      </c>
      <c r="AY23" s="367"/>
      <c r="AZ23" s="367"/>
      <c r="BA23" s="367"/>
    </row>
    <row r="24" spans="1:53">
      <c r="A24" s="317"/>
      <c r="B24" s="47">
        <v>1</v>
      </c>
      <c r="C24" s="47">
        <v>2</v>
      </c>
      <c r="D24" s="47">
        <v>3</v>
      </c>
      <c r="E24" s="47">
        <v>4</v>
      </c>
      <c r="F24" s="47">
        <v>5</v>
      </c>
      <c r="G24" s="47">
        <v>6</v>
      </c>
      <c r="H24" s="47">
        <v>7</v>
      </c>
      <c r="I24" s="47">
        <v>8</v>
      </c>
      <c r="J24" s="47">
        <v>9</v>
      </c>
      <c r="K24" s="47">
        <v>10</v>
      </c>
      <c r="L24" s="47">
        <v>11</v>
      </c>
      <c r="M24" s="47">
        <v>12</v>
      </c>
      <c r="N24" s="47">
        <v>13</v>
      </c>
      <c r="O24" s="47">
        <v>14</v>
      </c>
      <c r="P24" s="47">
        <v>15</v>
      </c>
      <c r="Q24" s="47">
        <v>16</v>
      </c>
      <c r="R24" s="47">
        <v>17</v>
      </c>
      <c r="S24" s="47">
        <v>18</v>
      </c>
      <c r="T24" s="47">
        <v>19</v>
      </c>
      <c r="U24" s="47">
        <v>20</v>
      </c>
      <c r="V24" s="47">
        <v>21</v>
      </c>
      <c r="W24" s="47">
        <v>22</v>
      </c>
      <c r="X24" s="47">
        <v>23</v>
      </c>
      <c r="Y24" s="47">
        <v>24</v>
      </c>
      <c r="Z24" s="47">
        <v>25</v>
      </c>
      <c r="AA24" s="47">
        <v>26</v>
      </c>
      <c r="AB24" s="47">
        <v>27</v>
      </c>
      <c r="AC24" s="47">
        <v>28</v>
      </c>
      <c r="AD24" s="47">
        <v>29</v>
      </c>
      <c r="AE24" s="47">
        <v>30</v>
      </c>
      <c r="AF24" s="47">
        <v>31</v>
      </c>
      <c r="AG24" s="47">
        <v>32</v>
      </c>
      <c r="AH24" s="47">
        <v>33</v>
      </c>
      <c r="AI24" s="47">
        <v>34</v>
      </c>
      <c r="AJ24" s="47">
        <v>35</v>
      </c>
      <c r="AK24" s="47">
        <v>36</v>
      </c>
      <c r="AL24" s="47">
        <v>37</v>
      </c>
      <c r="AM24" s="47">
        <v>38</v>
      </c>
      <c r="AN24" s="47">
        <v>39</v>
      </c>
      <c r="AO24" s="47">
        <v>40</v>
      </c>
      <c r="AP24" s="47">
        <v>41</v>
      </c>
      <c r="AQ24" s="47">
        <v>42</v>
      </c>
      <c r="AR24" s="47">
        <v>43</v>
      </c>
      <c r="AS24" s="47">
        <v>44</v>
      </c>
      <c r="AT24" s="47">
        <v>45</v>
      </c>
      <c r="AU24" s="47">
        <v>46</v>
      </c>
      <c r="AV24" s="47">
        <v>47</v>
      </c>
      <c r="AW24" s="47">
        <v>48</v>
      </c>
      <c r="AX24" s="47">
        <v>49</v>
      </c>
      <c r="AY24" s="47">
        <v>50</v>
      </c>
      <c r="AZ24" s="47">
        <v>51</v>
      </c>
      <c r="BA24" s="47">
        <v>52</v>
      </c>
    </row>
    <row r="25" spans="1:53">
      <c r="A25" s="317"/>
      <c r="B25" s="41">
        <v>1</v>
      </c>
      <c r="C25" s="41">
        <v>8</v>
      </c>
      <c r="D25" s="41">
        <v>15</v>
      </c>
      <c r="E25" s="41">
        <v>22</v>
      </c>
      <c r="F25" s="41">
        <v>29</v>
      </c>
      <c r="G25" s="41">
        <v>6</v>
      </c>
      <c r="H25" s="41">
        <v>13</v>
      </c>
      <c r="I25" s="41">
        <v>20</v>
      </c>
      <c r="J25" s="41">
        <v>27</v>
      </c>
      <c r="K25" s="41">
        <v>3</v>
      </c>
      <c r="L25" s="41">
        <v>10</v>
      </c>
      <c r="M25" s="41">
        <v>17</v>
      </c>
      <c r="N25" s="41">
        <v>24</v>
      </c>
      <c r="O25" s="41">
        <v>1</v>
      </c>
      <c r="P25" s="41">
        <v>8</v>
      </c>
      <c r="Q25" s="41">
        <v>15</v>
      </c>
      <c r="R25" s="41">
        <v>22</v>
      </c>
      <c r="S25" s="41">
        <v>29</v>
      </c>
      <c r="T25" s="41">
        <v>5</v>
      </c>
      <c r="U25" s="41">
        <v>12</v>
      </c>
      <c r="V25" s="41">
        <v>19</v>
      </c>
      <c r="W25" s="41">
        <v>26</v>
      </c>
      <c r="X25" s="41">
        <v>2</v>
      </c>
      <c r="Y25" s="41">
        <v>9</v>
      </c>
      <c r="Z25" s="41">
        <v>16</v>
      </c>
      <c r="AA25" s="41">
        <v>23</v>
      </c>
      <c r="AB25" s="41">
        <v>2</v>
      </c>
      <c r="AC25" s="41">
        <v>9</v>
      </c>
      <c r="AD25" s="41">
        <v>16</v>
      </c>
      <c r="AE25" s="41">
        <v>23</v>
      </c>
      <c r="AF25" s="41">
        <v>30</v>
      </c>
      <c r="AG25" s="41">
        <v>6</v>
      </c>
      <c r="AH25" s="41">
        <v>13</v>
      </c>
      <c r="AI25" s="41">
        <v>20</v>
      </c>
      <c r="AJ25" s="41">
        <v>27</v>
      </c>
      <c r="AK25" s="41">
        <v>4</v>
      </c>
      <c r="AL25" s="41">
        <v>11</v>
      </c>
      <c r="AM25" s="41">
        <v>18</v>
      </c>
      <c r="AN25" s="41">
        <v>25</v>
      </c>
      <c r="AO25" s="41">
        <v>1</v>
      </c>
      <c r="AP25" s="41">
        <v>8</v>
      </c>
      <c r="AQ25" s="41">
        <v>15</v>
      </c>
      <c r="AR25" s="41">
        <v>22</v>
      </c>
      <c r="AS25" s="41">
        <v>29</v>
      </c>
      <c r="AT25" s="41">
        <v>6</v>
      </c>
      <c r="AU25" s="41">
        <v>13</v>
      </c>
      <c r="AV25" s="41">
        <v>20</v>
      </c>
      <c r="AW25" s="41">
        <v>27</v>
      </c>
      <c r="AX25" s="41">
        <v>3</v>
      </c>
      <c r="AY25" s="41">
        <v>10</v>
      </c>
      <c r="AZ25" s="41">
        <v>17</v>
      </c>
      <c r="BA25" s="41">
        <v>24</v>
      </c>
    </row>
    <row r="26" spans="1:53">
      <c r="A26" s="317"/>
      <c r="B26" s="41">
        <v>7</v>
      </c>
      <c r="C26" s="41">
        <v>14</v>
      </c>
      <c r="D26" s="41">
        <v>21</v>
      </c>
      <c r="E26" s="41">
        <v>28</v>
      </c>
      <c r="F26" s="41">
        <v>5</v>
      </c>
      <c r="G26" s="41">
        <v>12</v>
      </c>
      <c r="H26" s="41">
        <v>19</v>
      </c>
      <c r="I26" s="41">
        <v>26</v>
      </c>
      <c r="J26" s="41">
        <v>2</v>
      </c>
      <c r="K26" s="41">
        <v>9</v>
      </c>
      <c r="L26" s="41">
        <v>16</v>
      </c>
      <c r="M26" s="41">
        <v>23</v>
      </c>
      <c r="N26" s="41">
        <v>30</v>
      </c>
      <c r="O26" s="41">
        <v>7</v>
      </c>
      <c r="P26" s="41">
        <v>14</v>
      </c>
      <c r="Q26" s="41">
        <v>21</v>
      </c>
      <c r="R26" s="41">
        <v>28</v>
      </c>
      <c r="S26" s="41">
        <v>4</v>
      </c>
      <c r="T26" s="41">
        <v>11</v>
      </c>
      <c r="U26" s="41">
        <v>18</v>
      </c>
      <c r="V26" s="41">
        <v>25</v>
      </c>
      <c r="W26" s="41">
        <v>1</v>
      </c>
      <c r="X26" s="41">
        <v>8</v>
      </c>
      <c r="Y26" s="41">
        <v>15</v>
      </c>
      <c r="Z26" s="41">
        <v>22</v>
      </c>
      <c r="AA26" s="41">
        <v>1</v>
      </c>
      <c r="AB26" s="41">
        <v>8</v>
      </c>
      <c r="AC26" s="41">
        <v>15</v>
      </c>
      <c r="AD26" s="41">
        <v>22</v>
      </c>
      <c r="AE26" s="41">
        <v>29</v>
      </c>
      <c r="AF26" s="41">
        <v>5</v>
      </c>
      <c r="AG26" s="41">
        <v>12</v>
      </c>
      <c r="AH26" s="41">
        <v>19</v>
      </c>
      <c r="AI26" s="41">
        <v>26</v>
      </c>
      <c r="AJ26" s="41">
        <v>3</v>
      </c>
      <c r="AK26" s="41">
        <v>10</v>
      </c>
      <c r="AL26" s="41">
        <v>17</v>
      </c>
      <c r="AM26" s="41">
        <v>24</v>
      </c>
      <c r="AN26" s="41">
        <v>31</v>
      </c>
      <c r="AO26" s="41">
        <v>7</v>
      </c>
      <c r="AP26" s="41">
        <v>14</v>
      </c>
      <c r="AQ26" s="41">
        <v>21</v>
      </c>
      <c r="AR26" s="41">
        <v>28</v>
      </c>
      <c r="AS26" s="41">
        <v>5</v>
      </c>
      <c r="AT26" s="41">
        <v>12</v>
      </c>
      <c r="AU26" s="41">
        <v>19</v>
      </c>
      <c r="AV26" s="41">
        <v>26</v>
      </c>
      <c r="AW26" s="41">
        <v>2</v>
      </c>
      <c r="AX26" s="41">
        <v>9</v>
      </c>
      <c r="AY26" s="41">
        <v>16</v>
      </c>
      <c r="AZ26" s="41">
        <v>23</v>
      </c>
      <c r="BA26" s="41">
        <v>31</v>
      </c>
    </row>
    <row r="27" spans="1:53">
      <c r="A27" s="41" t="s">
        <v>139</v>
      </c>
      <c r="B27" s="371" t="s">
        <v>154</v>
      </c>
      <c r="C27" s="372"/>
      <c r="D27" s="372"/>
      <c r="E27" s="372"/>
      <c r="F27" s="372"/>
      <c r="G27" s="372"/>
      <c r="H27" s="372"/>
      <c r="I27" s="372"/>
      <c r="J27" s="372"/>
      <c r="K27" s="372"/>
      <c r="L27" s="372"/>
      <c r="M27" s="372"/>
      <c r="N27" s="372"/>
      <c r="O27" s="372"/>
      <c r="P27" s="372"/>
      <c r="Q27" s="372"/>
      <c r="R27" s="372"/>
      <c r="S27" s="372"/>
      <c r="T27" s="372"/>
      <c r="U27" s="373"/>
      <c r="V27" s="48" t="s">
        <v>140</v>
      </c>
      <c r="W27" s="48" t="s">
        <v>140</v>
      </c>
      <c r="X27" s="371" t="s">
        <v>154</v>
      </c>
      <c r="Y27" s="372"/>
      <c r="Z27" s="372"/>
      <c r="AA27" s="372"/>
      <c r="AB27" s="372"/>
      <c r="AC27" s="372"/>
      <c r="AD27" s="372"/>
      <c r="AE27" s="372"/>
      <c r="AF27" s="372"/>
      <c r="AG27" s="372"/>
      <c r="AH27" s="372"/>
      <c r="AI27" s="372"/>
      <c r="AJ27" s="372"/>
      <c r="AK27" s="372"/>
      <c r="AL27" s="372"/>
      <c r="AM27" s="373"/>
      <c r="AN27" s="135" t="s">
        <v>144</v>
      </c>
      <c r="AO27" s="41" t="s">
        <v>141</v>
      </c>
      <c r="AP27" s="102" t="s">
        <v>141</v>
      </c>
      <c r="AQ27" s="376" t="s">
        <v>102</v>
      </c>
      <c r="AR27" s="377"/>
      <c r="AS27" s="41" t="s">
        <v>140</v>
      </c>
      <c r="AT27" s="41" t="s">
        <v>140</v>
      </c>
      <c r="AU27" s="41" t="s">
        <v>140</v>
      </c>
      <c r="AV27" s="41" t="s">
        <v>140</v>
      </c>
      <c r="AW27" s="41" t="s">
        <v>140</v>
      </c>
      <c r="AX27" s="41" t="s">
        <v>140</v>
      </c>
      <c r="AY27" s="41" t="s">
        <v>140</v>
      </c>
      <c r="AZ27" s="41" t="s">
        <v>140</v>
      </c>
      <c r="BA27" s="41" t="s">
        <v>140</v>
      </c>
    </row>
    <row r="28" spans="1:53">
      <c r="A28" s="41" t="s">
        <v>142</v>
      </c>
      <c r="B28" s="314" t="s">
        <v>290</v>
      </c>
      <c r="C28" s="315"/>
      <c r="D28" s="315"/>
      <c r="E28" s="316"/>
      <c r="F28" s="359" t="s">
        <v>102</v>
      </c>
      <c r="G28" s="360"/>
      <c r="H28" s="360"/>
      <c r="I28" s="360"/>
      <c r="J28" s="360"/>
      <c r="K28" s="360"/>
      <c r="L28" s="360"/>
      <c r="M28" s="360"/>
      <c r="N28" s="360"/>
      <c r="O28" s="361"/>
      <c r="P28" s="314" t="s">
        <v>290</v>
      </c>
      <c r="Q28" s="315"/>
      <c r="R28" s="315"/>
      <c r="S28" s="316"/>
      <c r="T28" s="57" t="s">
        <v>167</v>
      </c>
      <c r="U28" s="48" t="s">
        <v>140</v>
      </c>
      <c r="V28" s="48" t="s">
        <v>140</v>
      </c>
      <c r="W28" s="314" t="s">
        <v>291</v>
      </c>
      <c r="X28" s="315"/>
      <c r="Y28" s="315"/>
      <c r="Z28" s="316"/>
      <c r="AA28" s="354" t="s">
        <v>76</v>
      </c>
      <c r="AB28" s="355"/>
      <c r="AC28" s="356" t="s">
        <v>76</v>
      </c>
      <c r="AD28" s="357"/>
      <c r="AE28" s="357"/>
      <c r="AF28" s="357"/>
      <c r="AG28" s="357"/>
      <c r="AH28" s="357"/>
      <c r="AI28" s="357"/>
      <c r="AJ28" s="358"/>
      <c r="AK28" s="314" t="s">
        <v>292</v>
      </c>
      <c r="AL28" s="315"/>
      <c r="AM28" s="315"/>
      <c r="AN28" s="316"/>
      <c r="AO28" s="102" t="s">
        <v>144</v>
      </c>
      <c r="AP28" s="102" t="s">
        <v>141</v>
      </c>
      <c r="AQ28" s="102" t="s">
        <v>141</v>
      </c>
      <c r="AR28" s="41" t="s">
        <v>166</v>
      </c>
      <c r="AS28" s="41" t="s">
        <v>140</v>
      </c>
      <c r="AT28" s="41" t="s">
        <v>140</v>
      </c>
      <c r="AU28" s="41" t="s">
        <v>140</v>
      </c>
      <c r="AV28" s="41" t="s">
        <v>140</v>
      </c>
      <c r="AW28" s="41" t="s">
        <v>140</v>
      </c>
      <c r="AX28" s="41" t="s">
        <v>140</v>
      </c>
      <c r="AY28" s="41" t="s">
        <v>140</v>
      </c>
      <c r="AZ28" s="41" t="s">
        <v>140</v>
      </c>
      <c r="BA28" s="41" t="s">
        <v>140</v>
      </c>
    </row>
    <row r="29" spans="1:53">
      <c r="A29" s="41" t="s">
        <v>143</v>
      </c>
      <c r="B29" s="314" t="s">
        <v>272</v>
      </c>
      <c r="C29" s="315"/>
      <c r="D29" s="315"/>
      <c r="E29" s="316"/>
      <c r="F29" s="349" t="s">
        <v>105</v>
      </c>
      <c r="G29" s="350"/>
      <c r="H29" s="328" t="s">
        <v>105</v>
      </c>
      <c r="I29" s="329"/>
      <c r="J29" s="329"/>
      <c r="K29" s="329"/>
      <c r="L29" s="329"/>
      <c r="M29" s="329"/>
      <c r="N29" s="329"/>
      <c r="O29" s="330"/>
      <c r="P29" s="314" t="s">
        <v>272</v>
      </c>
      <c r="Q29" s="315"/>
      <c r="R29" s="315"/>
      <c r="S29" s="316"/>
      <c r="T29" s="57" t="s">
        <v>144</v>
      </c>
      <c r="U29" s="57" t="s">
        <v>167</v>
      </c>
      <c r="V29" s="48" t="s">
        <v>140</v>
      </c>
      <c r="W29" s="48" t="s">
        <v>140</v>
      </c>
      <c r="X29" s="340" t="s">
        <v>102</v>
      </c>
      <c r="Y29" s="341"/>
      <c r="Z29" s="342" t="s">
        <v>273</v>
      </c>
      <c r="AA29" s="343"/>
      <c r="AB29" s="314" t="s">
        <v>171</v>
      </c>
      <c r="AC29" s="315"/>
      <c r="AD29" s="315"/>
      <c r="AE29" s="315"/>
      <c r="AF29" s="315"/>
      <c r="AG29" s="315"/>
      <c r="AH29" s="315"/>
      <c r="AI29" s="316"/>
      <c r="AJ29" s="54" t="s">
        <v>144</v>
      </c>
      <c r="AK29" s="58" t="s">
        <v>165</v>
      </c>
      <c r="AL29" s="58" t="s">
        <v>165</v>
      </c>
      <c r="AM29" s="344" t="s">
        <v>106</v>
      </c>
      <c r="AN29" s="345"/>
      <c r="AO29" s="346" t="s">
        <v>106</v>
      </c>
      <c r="AP29" s="347"/>
      <c r="AQ29" s="347"/>
      <c r="AR29" s="348"/>
      <c r="AS29" s="54" t="s">
        <v>140</v>
      </c>
      <c r="AT29" s="54" t="s">
        <v>140</v>
      </c>
      <c r="AU29" s="54" t="s">
        <v>140</v>
      </c>
      <c r="AV29" s="54" t="s">
        <v>140</v>
      </c>
      <c r="AW29" s="54" t="s">
        <v>140</v>
      </c>
      <c r="AX29" s="54" t="s">
        <v>140</v>
      </c>
      <c r="AY29" s="54" t="s">
        <v>140</v>
      </c>
      <c r="AZ29" s="54" t="s">
        <v>140</v>
      </c>
      <c r="BA29" s="54" t="s">
        <v>140</v>
      </c>
    </row>
    <row r="30" spans="1:53">
      <c r="A30" s="46" t="s">
        <v>153</v>
      </c>
      <c r="B30" s="326" t="s">
        <v>271</v>
      </c>
      <c r="C30" s="327"/>
      <c r="D30" s="314" t="s">
        <v>171</v>
      </c>
      <c r="E30" s="315"/>
      <c r="F30" s="315"/>
      <c r="G30" s="315"/>
      <c r="H30" s="315"/>
      <c r="I30" s="315"/>
      <c r="J30" s="315"/>
      <c r="K30" s="316"/>
      <c r="L30" s="328" t="s">
        <v>273</v>
      </c>
      <c r="M30" s="329"/>
      <c r="N30" s="329"/>
      <c r="O30" s="330"/>
      <c r="P30" s="331" t="s">
        <v>274</v>
      </c>
      <c r="Q30" s="332"/>
      <c r="R30" s="334" t="s">
        <v>105</v>
      </c>
      <c r="S30" s="335"/>
      <c r="T30" s="335"/>
      <c r="U30" s="336"/>
      <c r="V30" s="141" t="s">
        <v>144</v>
      </c>
      <c r="W30" s="48" t="s">
        <v>140</v>
      </c>
      <c r="X30" s="48" t="s">
        <v>140</v>
      </c>
      <c r="Y30" s="317" t="s">
        <v>177</v>
      </c>
      <c r="Z30" s="317"/>
      <c r="AA30" s="317"/>
      <c r="AB30" s="317"/>
      <c r="AC30" s="318" t="s">
        <v>271</v>
      </c>
      <c r="AD30" s="319"/>
      <c r="AE30" s="320" t="s">
        <v>271</v>
      </c>
      <c r="AF30" s="321"/>
      <c r="AG30" s="321"/>
      <c r="AH30" s="321"/>
      <c r="AI30" s="321"/>
      <c r="AJ30" s="321"/>
      <c r="AK30" s="321"/>
      <c r="AL30" s="322"/>
      <c r="AM30" s="323" t="s">
        <v>177</v>
      </c>
      <c r="AN30" s="324"/>
      <c r="AO30" s="324"/>
      <c r="AP30" s="325"/>
      <c r="AQ30" s="54" t="s">
        <v>165</v>
      </c>
      <c r="AR30" s="54" t="s">
        <v>166</v>
      </c>
      <c r="AS30" s="101" t="s">
        <v>140</v>
      </c>
      <c r="AT30" s="54" t="s">
        <v>140</v>
      </c>
      <c r="AU30" s="54" t="s">
        <v>140</v>
      </c>
      <c r="AV30" s="54" t="s">
        <v>140</v>
      </c>
      <c r="AW30" s="54" t="s">
        <v>140</v>
      </c>
      <c r="AX30" s="54" t="s">
        <v>140</v>
      </c>
      <c r="AY30" s="54" t="s">
        <v>140</v>
      </c>
      <c r="AZ30" s="54" t="s">
        <v>140</v>
      </c>
      <c r="BA30" s="54" t="s">
        <v>140</v>
      </c>
    </row>
    <row r="31" spans="1:53" ht="15.75" thickBot="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</row>
    <row r="32" spans="1:53" ht="16.5" thickBot="1">
      <c r="A32" s="42"/>
      <c r="B32" s="74" t="s">
        <v>141</v>
      </c>
      <c r="C32" s="75" t="s">
        <v>156</v>
      </c>
      <c r="D32" s="75"/>
      <c r="E32" s="75"/>
      <c r="F32" s="71"/>
      <c r="G32" s="71"/>
      <c r="H32" s="42"/>
      <c r="M32" s="42"/>
      <c r="N32" s="62" t="s">
        <v>102</v>
      </c>
      <c r="O32" s="85" t="s">
        <v>155</v>
      </c>
      <c r="P32" s="81"/>
      <c r="Q32" s="85"/>
      <c r="R32" s="85"/>
      <c r="S32" s="85"/>
      <c r="T32" s="71"/>
      <c r="U32" s="71"/>
      <c r="V32" s="71"/>
      <c r="W32" s="71"/>
      <c r="X32" s="71"/>
      <c r="Y32" s="71"/>
      <c r="Z32" s="86" t="s">
        <v>102</v>
      </c>
      <c r="AA32" s="75" t="s">
        <v>170</v>
      </c>
      <c r="AB32" s="75"/>
      <c r="AC32" s="75"/>
      <c r="AD32" s="75"/>
      <c r="AE32" s="49"/>
      <c r="AF32" s="59"/>
      <c r="AG32" s="43"/>
      <c r="AH32" s="53"/>
      <c r="AI32" s="44"/>
      <c r="AJ32" s="42"/>
      <c r="AK32" s="42"/>
      <c r="AL32" s="42"/>
      <c r="AM32" s="42"/>
      <c r="AN32" s="42"/>
      <c r="AO32" s="42"/>
      <c r="AP32" s="42"/>
      <c r="AQ32" s="43"/>
      <c r="AR32" s="43"/>
      <c r="AS32" s="43"/>
      <c r="AT32" s="43"/>
      <c r="AU32" s="43"/>
      <c r="AV32" s="43"/>
      <c r="AW32" s="43"/>
      <c r="AX32" s="43"/>
      <c r="AY32" s="42"/>
      <c r="AZ32" s="42"/>
      <c r="BA32" s="42"/>
    </row>
    <row r="33" spans="1:53" ht="15.75">
      <c r="A33" s="42"/>
      <c r="B33" s="76" t="s">
        <v>178</v>
      </c>
      <c r="C33" s="77" t="s">
        <v>79</v>
      </c>
      <c r="D33" s="77"/>
      <c r="E33" s="77"/>
      <c r="F33" s="65"/>
      <c r="G33" s="65"/>
      <c r="K33" s="42"/>
      <c r="L33" s="42"/>
      <c r="M33" s="42"/>
      <c r="N33" s="50" t="s">
        <v>102</v>
      </c>
      <c r="O33" s="77" t="s">
        <v>158</v>
      </c>
      <c r="P33" s="75"/>
      <c r="Q33" s="75"/>
      <c r="R33" s="75"/>
      <c r="S33" s="75"/>
      <c r="T33" s="75"/>
      <c r="U33" s="71"/>
      <c r="V33" s="71"/>
      <c r="W33" s="71"/>
      <c r="X33" s="69"/>
      <c r="Y33" s="71"/>
      <c r="Z33" s="87" t="s">
        <v>273</v>
      </c>
      <c r="AA33" s="88" t="s">
        <v>168</v>
      </c>
      <c r="AB33" s="75"/>
      <c r="AC33" s="75"/>
      <c r="AD33" s="75"/>
      <c r="AE33" s="42"/>
      <c r="AF33" s="43"/>
      <c r="AG33" s="43"/>
      <c r="AH33" s="53"/>
      <c r="AI33" s="42"/>
      <c r="AJ33" s="338"/>
      <c r="AK33" s="338"/>
      <c r="AL33" s="338"/>
      <c r="AM33" s="338"/>
      <c r="AN33" s="338"/>
      <c r="AO33" s="338"/>
      <c r="AP33" s="338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</row>
    <row r="34" spans="1:53" ht="15.75">
      <c r="A34" s="42"/>
      <c r="B34" s="78" t="s">
        <v>140</v>
      </c>
      <c r="C34" s="79" t="s">
        <v>157</v>
      </c>
      <c r="D34" s="337"/>
      <c r="E34" s="337"/>
      <c r="F34" s="337"/>
      <c r="G34" s="337"/>
      <c r="K34" s="42"/>
      <c r="L34" s="42"/>
      <c r="M34" s="42"/>
      <c r="N34" s="51" t="s">
        <v>76</v>
      </c>
      <c r="O34" s="362" t="s">
        <v>163</v>
      </c>
      <c r="P34" s="363"/>
      <c r="Q34" s="363"/>
      <c r="R34" s="363"/>
      <c r="S34" s="363"/>
      <c r="T34" s="364"/>
      <c r="U34" s="71"/>
      <c r="V34" s="71"/>
      <c r="W34" s="71"/>
      <c r="X34" s="69"/>
      <c r="Y34" s="71"/>
      <c r="Z34" s="89" t="s">
        <v>275</v>
      </c>
      <c r="AA34" s="75" t="s">
        <v>172</v>
      </c>
      <c r="AB34" s="75"/>
      <c r="AC34" s="75"/>
      <c r="AD34" s="75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</row>
    <row r="35" spans="1:53" ht="15.75">
      <c r="A35" s="42"/>
      <c r="B35" s="80" t="s">
        <v>144</v>
      </c>
      <c r="C35" s="81" t="s">
        <v>145</v>
      </c>
      <c r="D35" s="82"/>
      <c r="E35" s="65"/>
      <c r="F35" s="65"/>
      <c r="G35" s="65"/>
      <c r="H35" s="64"/>
      <c r="K35" s="42"/>
      <c r="L35" s="42"/>
      <c r="M35" s="42"/>
      <c r="N35" s="52" t="s">
        <v>76</v>
      </c>
      <c r="O35" s="90" t="s">
        <v>164</v>
      </c>
      <c r="P35" s="90"/>
      <c r="Q35" s="90"/>
      <c r="R35" s="90"/>
      <c r="S35" s="90"/>
      <c r="T35" s="75"/>
      <c r="U35" s="75"/>
      <c r="V35" s="75"/>
      <c r="W35" s="71"/>
      <c r="X35" s="69"/>
      <c r="Y35" s="71"/>
      <c r="Z35" s="91" t="s">
        <v>275</v>
      </c>
      <c r="AA35" s="75" t="s">
        <v>173</v>
      </c>
      <c r="AB35" s="75"/>
      <c r="AC35" s="75"/>
      <c r="AD35" s="75"/>
      <c r="AE35" s="42"/>
      <c r="AF35" s="42"/>
      <c r="AG35" s="42"/>
      <c r="AH35" s="42"/>
      <c r="AI35" s="42"/>
      <c r="AJ35" s="42"/>
      <c r="AK35" s="42"/>
      <c r="AL35" s="42"/>
      <c r="AM35" s="40"/>
      <c r="AN35" s="42"/>
      <c r="AO35" s="339"/>
      <c r="AP35" s="339"/>
      <c r="AQ35" s="339"/>
      <c r="AR35" s="339"/>
      <c r="AS35" s="42"/>
      <c r="AT35" s="42"/>
      <c r="AU35" s="42"/>
      <c r="AV35" s="42"/>
      <c r="AW35" s="42"/>
      <c r="AX35" s="42"/>
      <c r="AY35" s="42"/>
      <c r="AZ35" s="42"/>
      <c r="BA35" s="42"/>
    </row>
    <row r="36" spans="1:53" ht="15.75">
      <c r="A36" s="42"/>
      <c r="B36" s="80" t="s">
        <v>237</v>
      </c>
      <c r="C36" s="77" t="s">
        <v>81</v>
      </c>
      <c r="D36" s="80"/>
      <c r="E36" s="77"/>
      <c r="F36" s="83"/>
      <c r="G36" s="77"/>
      <c r="H36" s="49"/>
      <c r="I36" s="42"/>
      <c r="J36" s="42"/>
      <c r="K36" s="42"/>
      <c r="L36" s="42"/>
      <c r="M36" s="42"/>
      <c r="N36" s="55" t="s">
        <v>273</v>
      </c>
      <c r="O36" s="88" t="s">
        <v>168</v>
      </c>
      <c r="P36" s="75"/>
      <c r="Q36" s="75"/>
      <c r="R36" s="75"/>
      <c r="S36" s="71"/>
      <c r="T36" s="71" t="s">
        <v>70</v>
      </c>
      <c r="U36" s="71"/>
      <c r="V36" s="71"/>
      <c r="W36" s="71"/>
      <c r="X36" s="71"/>
      <c r="Y36" s="92"/>
      <c r="Z36" s="93" t="s">
        <v>105</v>
      </c>
      <c r="AA36" s="333" t="s">
        <v>175</v>
      </c>
      <c r="AB36" s="333"/>
      <c r="AC36" s="333"/>
      <c r="AD36" s="333"/>
      <c r="AE36" s="44"/>
      <c r="AF36" s="44"/>
      <c r="AG36" s="44"/>
      <c r="AH36" s="44"/>
      <c r="AI36" s="44"/>
      <c r="AJ36" s="44"/>
      <c r="AK36" s="44"/>
      <c r="AL36" s="42"/>
      <c r="AM36" s="42"/>
      <c r="AN36" s="42"/>
      <c r="AO36" s="339"/>
      <c r="AP36" s="339"/>
      <c r="AQ36" s="339"/>
      <c r="AR36" s="339"/>
      <c r="AS36" s="42"/>
      <c r="AT36" s="42"/>
      <c r="AU36" s="42"/>
      <c r="AV36" s="42"/>
      <c r="AW36" s="42"/>
      <c r="AX36" s="42"/>
      <c r="AY36" s="42"/>
      <c r="AZ36" s="42"/>
      <c r="BA36" s="42"/>
    </row>
    <row r="37" spans="1:53" ht="15.75">
      <c r="A37" s="42"/>
      <c r="B37" s="147" t="s">
        <v>154</v>
      </c>
      <c r="C37" s="75" t="s">
        <v>180</v>
      </c>
      <c r="D37" s="75"/>
      <c r="E37" s="84"/>
      <c r="F37" s="75"/>
      <c r="G37" s="71"/>
      <c r="H37" s="42"/>
      <c r="I37" s="42"/>
      <c r="J37" s="42"/>
      <c r="K37" s="42"/>
      <c r="L37" s="42"/>
      <c r="M37" s="42"/>
      <c r="N37" s="56" t="s">
        <v>273</v>
      </c>
      <c r="O37" s="85" t="s">
        <v>169</v>
      </c>
      <c r="P37" s="85"/>
      <c r="Q37" s="85"/>
      <c r="R37" s="71"/>
      <c r="S37" s="71"/>
      <c r="T37" s="71"/>
      <c r="U37" s="71"/>
      <c r="V37" s="69"/>
      <c r="W37" s="69"/>
      <c r="X37" s="69"/>
      <c r="Y37" s="69"/>
      <c r="Z37" s="94" t="s">
        <v>105</v>
      </c>
      <c r="AA37" s="75" t="s">
        <v>176</v>
      </c>
      <c r="AB37" s="95"/>
      <c r="AC37" s="95"/>
      <c r="AD37" s="95"/>
      <c r="AE37" s="63"/>
      <c r="AF37" s="40"/>
      <c r="AG37" s="40"/>
      <c r="AH37" s="40"/>
      <c r="AI37" s="40"/>
      <c r="AJ37" s="40"/>
      <c r="AK37" s="40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</row>
    <row r="38" spans="1:53" ht="15.75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61" t="s">
        <v>271</v>
      </c>
      <c r="O38" s="75" t="s">
        <v>174</v>
      </c>
      <c r="P38" s="75"/>
      <c r="Q38" s="75"/>
      <c r="R38" s="75"/>
      <c r="S38" s="75"/>
      <c r="T38" s="75"/>
      <c r="U38" s="71"/>
      <c r="V38" s="69"/>
      <c r="W38" s="69"/>
      <c r="X38" s="69"/>
      <c r="Y38" s="69"/>
      <c r="Z38" s="96" t="s">
        <v>271</v>
      </c>
      <c r="AA38" s="75" t="s">
        <v>179</v>
      </c>
      <c r="AB38" s="95"/>
      <c r="AC38" s="95"/>
      <c r="AD38" s="95"/>
      <c r="AE38" s="63"/>
      <c r="AF38" s="40"/>
      <c r="AG38" s="40"/>
      <c r="AH38" s="40"/>
      <c r="AI38" s="40"/>
      <c r="AJ38" s="40"/>
      <c r="AK38" s="40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</row>
    <row r="39" spans="1:53" ht="15.7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60"/>
      <c r="O39" s="71"/>
      <c r="P39" s="71"/>
      <c r="Q39" s="71"/>
      <c r="R39" s="71"/>
      <c r="S39" s="71"/>
      <c r="T39" s="67"/>
      <c r="U39" s="67"/>
      <c r="V39" s="67"/>
      <c r="W39" s="67"/>
      <c r="X39" s="67"/>
      <c r="Y39" s="69"/>
      <c r="Z39" s="97" t="s">
        <v>271</v>
      </c>
      <c r="AA39" s="75" t="s">
        <v>181</v>
      </c>
      <c r="AB39" s="95"/>
      <c r="AC39" s="95"/>
      <c r="AD39" s="69"/>
      <c r="AE39" s="40"/>
      <c r="AF39" s="40"/>
      <c r="AG39" s="40"/>
      <c r="AH39" s="40"/>
      <c r="AI39" s="40"/>
      <c r="AJ39" s="40"/>
      <c r="AK39" s="40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</row>
    <row r="40" spans="1:53" ht="15.75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60"/>
      <c r="O40" s="71"/>
      <c r="P40" s="71"/>
      <c r="Q40" s="71"/>
      <c r="R40" s="71"/>
      <c r="S40" s="71"/>
      <c r="T40" s="67"/>
      <c r="U40" s="67"/>
      <c r="V40" s="67"/>
      <c r="W40" s="67"/>
      <c r="X40" s="67"/>
      <c r="Y40" s="69"/>
      <c r="Z40" s="98"/>
      <c r="AA40" s="71"/>
      <c r="AB40" s="69"/>
      <c r="AC40" s="69"/>
      <c r="AD40" s="69"/>
      <c r="AE40" s="40"/>
      <c r="AF40" s="40"/>
      <c r="AG40" s="40"/>
      <c r="AH40" s="40"/>
      <c r="AI40" s="40"/>
      <c r="AJ40" s="40"/>
      <c r="AK40" s="40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</row>
    <row r="41" spans="1:53" ht="15.7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71" t="s">
        <v>192</v>
      </c>
      <c r="W41" s="69"/>
      <c r="X41" s="69"/>
      <c r="Y41" s="69"/>
      <c r="Z41" s="71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 t="s">
        <v>70</v>
      </c>
      <c r="AU41" s="42"/>
      <c r="AV41" s="42"/>
      <c r="AW41" s="42"/>
      <c r="AX41" s="42"/>
      <c r="AY41" s="42"/>
      <c r="AZ41" s="42"/>
      <c r="BA41" s="42"/>
    </row>
    <row r="42" spans="1:53">
      <c r="A42" s="365" t="s">
        <v>138</v>
      </c>
      <c r="B42" s="365"/>
      <c r="C42" s="365"/>
      <c r="D42" s="365"/>
      <c r="E42" s="366" t="s">
        <v>193</v>
      </c>
      <c r="F42" s="366"/>
      <c r="G42" s="366"/>
      <c r="H42" s="366"/>
      <c r="I42" s="366"/>
      <c r="J42" s="366"/>
      <c r="K42" s="366"/>
      <c r="L42" s="366" t="s">
        <v>78</v>
      </c>
      <c r="M42" s="366"/>
      <c r="N42" s="366"/>
      <c r="O42" s="366"/>
      <c r="P42" s="365" t="s">
        <v>194</v>
      </c>
      <c r="Q42" s="365"/>
      <c r="R42" s="365"/>
      <c r="S42" s="365"/>
      <c r="T42" s="365"/>
      <c r="U42" s="365"/>
      <c r="V42" s="365"/>
      <c r="W42" s="365"/>
      <c r="X42" s="365"/>
      <c r="Y42" s="365"/>
      <c r="Z42" s="365"/>
      <c r="AA42" s="366" t="s">
        <v>195</v>
      </c>
      <c r="AB42" s="366"/>
      <c r="AC42" s="366"/>
      <c r="AD42" s="366"/>
      <c r="AE42" s="366" t="s">
        <v>145</v>
      </c>
      <c r="AF42" s="366"/>
      <c r="AG42" s="366"/>
      <c r="AH42" s="366" t="s">
        <v>157</v>
      </c>
      <c r="AI42" s="365"/>
      <c r="AJ42" s="365"/>
      <c r="AK42" s="366" t="s">
        <v>196</v>
      </c>
      <c r="AL42" s="365"/>
      <c r="AM42" s="365"/>
      <c r="AN42" s="45"/>
      <c r="AO42" s="45"/>
      <c r="AP42" s="45"/>
      <c r="AQ42" s="45"/>
      <c r="AR42" s="45"/>
      <c r="AS42" s="45"/>
      <c r="AT42" s="45"/>
      <c r="AU42" s="45"/>
      <c r="AV42" s="42"/>
      <c r="AW42" s="42" t="s">
        <v>70</v>
      </c>
      <c r="AX42" s="42"/>
      <c r="AY42" s="42"/>
      <c r="AZ42" s="42"/>
      <c r="BA42" s="42"/>
    </row>
    <row r="43" spans="1:53">
      <c r="A43" s="365"/>
      <c r="B43" s="365"/>
      <c r="C43" s="365"/>
      <c r="D43" s="365"/>
      <c r="E43" s="365" t="s">
        <v>146</v>
      </c>
      <c r="F43" s="365"/>
      <c r="G43" s="365"/>
      <c r="H43" s="365" t="s">
        <v>147</v>
      </c>
      <c r="I43" s="365"/>
      <c r="J43" s="365" t="s">
        <v>148</v>
      </c>
      <c r="K43" s="365"/>
      <c r="L43" s="365"/>
      <c r="M43" s="365"/>
      <c r="N43" s="365"/>
      <c r="O43" s="365"/>
      <c r="P43" s="366" t="s">
        <v>211</v>
      </c>
      <c r="Q43" s="366"/>
      <c r="R43" s="366"/>
      <c r="S43" s="366"/>
      <c r="T43" s="366"/>
      <c r="U43" s="366"/>
      <c r="V43" s="365" t="s">
        <v>212</v>
      </c>
      <c r="W43" s="365"/>
      <c r="X43" s="365"/>
      <c r="Y43" s="365"/>
      <c r="Z43" s="365"/>
      <c r="AA43" s="366"/>
      <c r="AB43" s="366"/>
      <c r="AC43" s="366"/>
      <c r="AD43" s="366"/>
      <c r="AE43" s="366"/>
      <c r="AF43" s="366"/>
      <c r="AG43" s="366"/>
      <c r="AH43" s="365"/>
      <c r="AI43" s="365"/>
      <c r="AJ43" s="365"/>
      <c r="AK43" s="365"/>
      <c r="AL43" s="365"/>
      <c r="AM43" s="365"/>
      <c r="AN43" s="45"/>
      <c r="AO43" s="45"/>
      <c r="AP43" s="45"/>
      <c r="AQ43" s="45"/>
      <c r="AR43" s="45"/>
      <c r="AS43" s="45"/>
      <c r="AT43" s="45"/>
      <c r="AU43" s="45"/>
      <c r="AV43" s="42"/>
      <c r="AW43" s="42" t="s">
        <v>70</v>
      </c>
      <c r="AX43" s="42"/>
      <c r="AY43" s="42"/>
      <c r="AZ43" s="42"/>
      <c r="BA43" s="42"/>
    </row>
    <row r="44" spans="1:53">
      <c r="A44" s="365" t="s">
        <v>139</v>
      </c>
      <c r="B44" s="365"/>
      <c r="C44" s="365"/>
      <c r="D44" s="365"/>
      <c r="E44" s="365">
        <v>36</v>
      </c>
      <c r="F44" s="365"/>
      <c r="G44" s="365"/>
      <c r="H44" s="365">
        <f>E44*36</f>
        <v>1296</v>
      </c>
      <c r="I44" s="365"/>
      <c r="J44" s="365">
        <v>60</v>
      </c>
      <c r="K44" s="365"/>
      <c r="L44" s="365">
        <v>2</v>
      </c>
      <c r="M44" s="365"/>
      <c r="N44" s="365"/>
      <c r="O44" s="365"/>
      <c r="P44" s="365">
        <v>72</v>
      </c>
      <c r="Q44" s="365"/>
      <c r="R44" s="365"/>
      <c r="S44" s="365"/>
      <c r="T44" s="365"/>
      <c r="U44" s="365"/>
      <c r="V44" s="365">
        <v>0</v>
      </c>
      <c r="W44" s="365"/>
      <c r="X44" s="365"/>
      <c r="Y44" s="365"/>
      <c r="Z44" s="365"/>
      <c r="AA44" s="365">
        <v>0</v>
      </c>
      <c r="AB44" s="365"/>
      <c r="AC44" s="365"/>
      <c r="AD44" s="365"/>
      <c r="AE44" s="365">
        <v>1</v>
      </c>
      <c r="AF44" s="365"/>
      <c r="AG44" s="365"/>
      <c r="AH44" s="365">
        <v>11</v>
      </c>
      <c r="AI44" s="365"/>
      <c r="AJ44" s="365"/>
      <c r="AK44" s="365">
        <v>52</v>
      </c>
      <c r="AL44" s="365"/>
      <c r="AM44" s="365"/>
      <c r="AN44" s="45"/>
      <c r="AO44" s="45"/>
      <c r="AP44" s="45"/>
      <c r="AQ44" s="45"/>
      <c r="AR44" s="45"/>
      <c r="AS44" s="45"/>
      <c r="AT44" s="45"/>
      <c r="AU44" s="45"/>
      <c r="AV44" s="42"/>
      <c r="AW44" s="42"/>
      <c r="AX44" s="42"/>
      <c r="AY44" s="42"/>
      <c r="AZ44" s="42"/>
      <c r="BA44" s="42"/>
    </row>
    <row r="45" spans="1:53">
      <c r="A45" s="365" t="s">
        <v>142</v>
      </c>
      <c r="B45" s="365"/>
      <c r="C45" s="365"/>
      <c r="D45" s="365"/>
      <c r="E45" s="365">
        <v>16</v>
      </c>
      <c r="F45" s="365"/>
      <c r="G45" s="365"/>
      <c r="H45" s="365">
        <f t="shared" ref="H45:H46" si="0">E45*36</f>
        <v>576</v>
      </c>
      <c r="I45" s="365"/>
      <c r="J45" s="365">
        <v>60</v>
      </c>
      <c r="K45" s="365"/>
      <c r="L45" s="365">
        <v>3</v>
      </c>
      <c r="M45" s="365"/>
      <c r="N45" s="365"/>
      <c r="O45" s="365"/>
      <c r="P45" s="365">
        <v>72</v>
      </c>
      <c r="Q45" s="365"/>
      <c r="R45" s="365"/>
      <c r="S45" s="365"/>
      <c r="T45" s="365"/>
      <c r="U45" s="365"/>
      <c r="V45" s="365">
        <v>648</v>
      </c>
      <c r="W45" s="365"/>
      <c r="X45" s="365"/>
      <c r="Y45" s="365"/>
      <c r="Z45" s="365"/>
      <c r="AA45" s="365">
        <v>1</v>
      </c>
      <c r="AB45" s="365"/>
      <c r="AC45" s="365"/>
      <c r="AD45" s="365"/>
      <c r="AE45" s="365">
        <v>1</v>
      </c>
      <c r="AF45" s="365"/>
      <c r="AG45" s="365"/>
      <c r="AH45" s="365">
        <v>11</v>
      </c>
      <c r="AI45" s="365"/>
      <c r="AJ45" s="365"/>
      <c r="AK45" s="365">
        <v>52</v>
      </c>
      <c r="AL45" s="365"/>
      <c r="AM45" s="365"/>
      <c r="AN45" s="45"/>
      <c r="AO45" s="45"/>
      <c r="AP45" s="45"/>
      <c r="AQ45" s="45"/>
      <c r="AR45" s="45"/>
      <c r="AS45" s="45"/>
      <c r="AT45" s="45"/>
      <c r="AU45" s="45"/>
      <c r="AV45" s="42"/>
      <c r="AW45" s="42"/>
      <c r="AX45" s="42"/>
      <c r="AY45" s="42"/>
      <c r="AZ45" s="42"/>
      <c r="BA45" s="42"/>
    </row>
    <row r="46" spans="1:53">
      <c r="A46" s="365" t="s">
        <v>143</v>
      </c>
      <c r="B46" s="365"/>
      <c r="C46" s="365"/>
      <c r="D46" s="365"/>
      <c r="E46" s="365">
        <v>16</v>
      </c>
      <c r="F46" s="365"/>
      <c r="G46" s="365"/>
      <c r="H46" s="351">
        <f t="shared" si="0"/>
        <v>576</v>
      </c>
      <c r="I46" s="353"/>
      <c r="J46" s="365">
        <v>60</v>
      </c>
      <c r="K46" s="365"/>
      <c r="L46" s="365">
        <v>3</v>
      </c>
      <c r="M46" s="365"/>
      <c r="N46" s="365"/>
      <c r="O46" s="365"/>
      <c r="P46" s="365">
        <v>288</v>
      </c>
      <c r="Q46" s="365"/>
      <c r="R46" s="365"/>
      <c r="S46" s="365"/>
      <c r="T46" s="365"/>
      <c r="U46" s="365"/>
      <c r="V46" s="365">
        <v>432</v>
      </c>
      <c r="W46" s="365"/>
      <c r="X46" s="365"/>
      <c r="Y46" s="365"/>
      <c r="Z46" s="365"/>
      <c r="AA46" s="365">
        <v>0</v>
      </c>
      <c r="AB46" s="365"/>
      <c r="AC46" s="365"/>
      <c r="AD46" s="365"/>
      <c r="AE46" s="365">
        <v>2</v>
      </c>
      <c r="AF46" s="365"/>
      <c r="AG46" s="365"/>
      <c r="AH46" s="365">
        <v>11</v>
      </c>
      <c r="AI46" s="365"/>
      <c r="AJ46" s="365"/>
      <c r="AK46" s="365">
        <v>52</v>
      </c>
      <c r="AL46" s="365"/>
      <c r="AM46" s="365"/>
      <c r="AN46" s="45"/>
      <c r="AO46" s="45"/>
      <c r="AP46" s="45"/>
      <c r="AQ46" s="45"/>
      <c r="AR46" s="45"/>
      <c r="AS46" s="45"/>
      <c r="AT46" s="45"/>
      <c r="AU46" s="45"/>
      <c r="AV46" s="42"/>
      <c r="AW46" s="42"/>
      <c r="AX46" s="42"/>
      <c r="AY46" s="42"/>
      <c r="AZ46" s="42"/>
      <c r="BA46" s="42"/>
    </row>
    <row r="47" spans="1:53">
      <c r="A47" s="351" t="s">
        <v>153</v>
      </c>
      <c r="B47" s="352"/>
      <c r="C47" s="352"/>
      <c r="D47" s="353"/>
      <c r="E47" s="351">
        <v>16</v>
      </c>
      <c r="F47" s="352"/>
      <c r="G47" s="353"/>
      <c r="H47" s="351">
        <v>576</v>
      </c>
      <c r="I47" s="353"/>
      <c r="J47" s="351">
        <v>60</v>
      </c>
      <c r="K47" s="353"/>
      <c r="L47" s="351">
        <v>2</v>
      </c>
      <c r="M47" s="352"/>
      <c r="N47" s="352"/>
      <c r="O47" s="353"/>
      <c r="P47" s="351">
        <v>216</v>
      </c>
      <c r="Q47" s="352"/>
      <c r="R47" s="352"/>
      <c r="S47" s="352"/>
      <c r="T47" s="352"/>
      <c r="U47" s="353"/>
      <c r="V47" s="351">
        <v>576</v>
      </c>
      <c r="W47" s="352"/>
      <c r="X47" s="352"/>
      <c r="Y47" s="352"/>
      <c r="Z47" s="353"/>
      <c r="AA47" s="351">
        <v>1</v>
      </c>
      <c r="AB47" s="352"/>
      <c r="AC47" s="352"/>
      <c r="AD47" s="353"/>
      <c r="AE47" s="351">
        <v>1</v>
      </c>
      <c r="AF47" s="352"/>
      <c r="AG47" s="353"/>
      <c r="AH47" s="351">
        <v>11</v>
      </c>
      <c r="AI47" s="352"/>
      <c r="AJ47" s="353"/>
      <c r="AK47" s="351">
        <v>52</v>
      </c>
      <c r="AL47" s="352"/>
      <c r="AM47" s="353"/>
      <c r="AN47" s="45"/>
      <c r="AO47" s="45"/>
      <c r="AP47" s="45"/>
      <c r="AQ47" s="45"/>
      <c r="AR47" s="45"/>
      <c r="AS47" s="45"/>
      <c r="AT47" s="45"/>
      <c r="AU47" s="45"/>
      <c r="AV47" s="42"/>
      <c r="AW47" s="42"/>
      <c r="AX47" s="42"/>
      <c r="AY47" s="42"/>
      <c r="AZ47" s="42"/>
      <c r="BA47" s="42"/>
    </row>
    <row r="48" spans="1:53">
      <c r="A48" s="365" t="s">
        <v>61</v>
      </c>
      <c r="B48" s="365"/>
      <c r="C48" s="365"/>
      <c r="D48" s="365"/>
      <c r="E48" s="365">
        <f>E44+E45+E46</f>
        <v>68</v>
      </c>
      <c r="F48" s="365"/>
      <c r="G48" s="365"/>
      <c r="H48" s="365">
        <f>H44+H45+H46</f>
        <v>2448</v>
      </c>
      <c r="I48" s="365"/>
      <c r="J48" s="365">
        <f>SUM(J44:J47)</f>
        <v>240</v>
      </c>
      <c r="K48" s="365"/>
      <c r="L48" s="365">
        <v>10</v>
      </c>
      <c r="M48" s="365"/>
      <c r="N48" s="365"/>
      <c r="O48" s="365"/>
      <c r="P48" s="365">
        <f>SUM(P44:P47)</f>
        <v>648</v>
      </c>
      <c r="Q48" s="365"/>
      <c r="R48" s="365"/>
      <c r="S48" s="365"/>
      <c r="T48" s="365"/>
      <c r="U48" s="365"/>
      <c r="V48" s="365">
        <f>SUM(V44:V47)</f>
        <v>1656</v>
      </c>
      <c r="W48" s="365"/>
      <c r="X48" s="365"/>
      <c r="Y48" s="365"/>
      <c r="Z48" s="365"/>
      <c r="AA48" s="365">
        <v>2</v>
      </c>
      <c r="AB48" s="365"/>
      <c r="AC48" s="365"/>
      <c r="AD48" s="365"/>
      <c r="AE48" s="365">
        <v>5</v>
      </c>
      <c r="AF48" s="365"/>
      <c r="AG48" s="365"/>
      <c r="AH48" s="365">
        <v>44</v>
      </c>
      <c r="AI48" s="365"/>
      <c r="AJ48" s="365"/>
      <c r="AK48" s="365">
        <f>AK44+AK45+AK46</f>
        <v>156</v>
      </c>
      <c r="AL48" s="365"/>
      <c r="AM48" s="365"/>
      <c r="AN48" s="45"/>
      <c r="AO48" s="45"/>
      <c r="AP48" s="45"/>
      <c r="AQ48" s="45"/>
      <c r="AR48" s="45"/>
      <c r="AS48" s="45"/>
      <c r="AT48" s="45"/>
      <c r="AU48" s="45"/>
      <c r="AV48" s="42"/>
      <c r="AW48" s="42"/>
      <c r="AX48" s="42"/>
      <c r="AY48" s="42"/>
      <c r="AZ48" s="42"/>
      <c r="BA48" s="42"/>
    </row>
    <row r="49" spans="1:53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</row>
    <row r="50" spans="1:53">
      <c r="A50" s="14"/>
      <c r="B50" s="14"/>
      <c r="C50" s="14"/>
    </row>
    <row r="51" spans="1:53">
      <c r="A51" s="14"/>
      <c r="B51" s="14"/>
      <c r="C51" s="14"/>
    </row>
    <row r="52" spans="1:53">
      <c r="A52" s="14"/>
      <c r="B52" s="14"/>
      <c r="C52" s="14"/>
    </row>
  </sheetData>
  <mergeCells count="136">
    <mergeCell ref="A2:BA2"/>
    <mergeCell ref="A3:BA3"/>
    <mergeCell ref="B4:J4"/>
    <mergeCell ref="B5:J5"/>
    <mergeCell ref="B6:L6"/>
    <mergeCell ref="B7:M7"/>
    <mergeCell ref="O12:AO12"/>
    <mergeCell ref="P14:AO14"/>
    <mergeCell ref="P15:AO15"/>
    <mergeCell ref="P16:AO16"/>
    <mergeCell ref="P17:AO17"/>
    <mergeCell ref="P18:AO18"/>
    <mergeCell ref="B8:J8"/>
    <mergeCell ref="B9:J9"/>
    <mergeCell ref="O9:AO9"/>
    <mergeCell ref="B10:J10"/>
    <mergeCell ref="O10:AO10"/>
    <mergeCell ref="B11:J11"/>
    <mergeCell ref="O11:AO11"/>
    <mergeCell ref="AF23:AJ23"/>
    <mergeCell ref="AK23:AN23"/>
    <mergeCell ref="AO23:AR23"/>
    <mergeCell ref="AS23:AW23"/>
    <mergeCell ref="AX23:BA23"/>
    <mergeCell ref="B27:U27"/>
    <mergeCell ref="K21:AK21"/>
    <mergeCell ref="A22:BA22"/>
    <mergeCell ref="A23:A26"/>
    <mergeCell ref="B23:E23"/>
    <mergeCell ref="F23:J23"/>
    <mergeCell ref="K23:N23"/>
    <mergeCell ref="O23:R23"/>
    <mergeCell ref="S23:W23"/>
    <mergeCell ref="X23:AA23"/>
    <mergeCell ref="AB23:AE23"/>
    <mergeCell ref="X27:AM27"/>
    <mergeCell ref="AQ27:AR27"/>
    <mergeCell ref="A42:D43"/>
    <mergeCell ref="E42:K42"/>
    <mergeCell ref="L42:O42"/>
    <mergeCell ref="P42:Z42"/>
    <mergeCell ref="AA42:AD43"/>
    <mergeCell ref="AE42:AG43"/>
    <mergeCell ref="AH42:AJ43"/>
    <mergeCell ref="AK42:AM43"/>
    <mergeCell ref="E43:G43"/>
    <mergeCell ref="H43:I43"/>
    <mergeCell ref="J43:K43"/>
    <mergeCell ref="L43:O43"/>
    <mergeCell ref="P43:U43"/>
    <mergeCell ref="V43:Z43"/>
    <mergeCell ref="AE45:AG45"/>
    <mergeCell ref="AH45:AJ45"/>
    <mergeCell ref="AK45:AM45"/>
    <mergeCell ref="V44:Z44"/>
    <mergeCell ref="AA44:AD44"/>
    <mergeCell ref="AE44:AG44"/>
    <mergeCell ref="AH44:AJ44"/>
    <mergeCell ref="AK44:AM44"/>
    <mergeCell ref="A45:D45"/>
    <mergeCell ref="E45:G45"/>
    <mergeCell ref="H45:I45"/>
    <mergeCell ref="J45:K45"/>
    <mergeCell ref="L45:O45"/>
    <mergeCell ref="A44:D44"/>
    <mergeCell ref="E44:G44"/>
    <mergeCell ref="H44:I44"/>
    <mergeCell ref="J44:K44"/>
    <mergeCell ref="L44:O44"/>
    <mergeCell ref="P44:U44"/>
    <mergeCell ref="A46:D46"/>
    <mergeCell ref="E46:G46"/>
    <mergeCell ref="H46:I46"/>
    <mergeCell ref="J46:K46"/>
    <mergeCell ref="L46:O46"/>
    <mergeCell ref="P46:U46"/>
    <mergeCell ref="P45:U45"/>
    <mergeCell ref="V45:Z45"/>
    <mergeCell ref="AA45:AD45"/>
    <mergeCell ref="W28:Z28"/>
    <mergeCell ref="AA28:AB28"/>
    <mergeCell ref="AC28:AJ28"/>
    <mergeCell ref="AK28:AN28"/>
    <mergeCell ref="B28:E28"/>
    <mergeCell ref="F28:O28"/>
    <mergeCell ref="P28:S28"/>
    <mergeCell ref="O34:T34"/>
    <mergeCell ref="P48:U48"/>
    <mergeCell ref="V48:Z48"/>
    <mergeCell ref="AA48:AD48"/>
    <mergeCell ref="AE48:AG48"/>
    <mergeCell ref="AH48:AJ48"/>
    <mergeCell ref="AK48:AM48"/>
    <mergeCell ref="V46:Z46"/>
    <mergeCell ref="AA46:AD46"/>
    <mergeCell ref="AE46:AG46"/>
    <mergeCell ref="AH46:AJ46"/>
    <mergeCell ref="AK46:AM46"/>
    <mergeCell ref="A48:D48"/>
    <mergeCell ref="E48:G48"/>
    <mergeCell ref="H48:I48"/>
    <mergeCell ref="J48:K48"/>
    <mergeCell ref="L48:O48"/>
    <mergeCell ref="V47:Z47"/>
    <mergeCell ref="AA47:AD47"/>
    <mergeCell ref="AE47:AG47"/>
    <mergeCell ref="AH47:AJ47"/>
    <mergeCell ref="AK47:AM47"/>
    <mergeCell ref="A47:D47"/>
    <mergeCell ref="E47:G47"/>
    <mergeCell ref="H47:I47"/>
    <mergeCell ref="J47:K47"/>
    <mergeCell ref="L47:O47"/>
    <mergeCell ref="P47:U47"/>
    <mergeCell ref="X29:Y29"/>
    <mergeCell ref="Z29:AA29"/>
    <mergeCell ref="AB29:AI29"/>
    <mergeCell ref="AM29:AN29"/>
    <mergeCell ref="AO29:AR29"/>
    <mergeCell ref="B29:E29"/>
    <mergeCell ref="F29:G29"/>
    <mergeCell ref="H29:O29"/>
    <mergeCell ref="P29:S29"/>
    <mergeCell ref="D30:K30"/>
    <mergeCell ref="Y30:AB30"/>
    <mergeCell ref="AC30:AD30"/>
    <mergeCell ref="AE30:AL30"/>
    <mergeCell ref="AM30:AP30"/>
    <mergeCell ref="B30:C30"/>
    <mergeCell ref="L30:O30"/>
    <mergeCell ref="P30:Q30"/>
    <mergeCell ref="AA36:AD36"/>
    <mergeCell ref="R30:U30"/>
    <mergeCell ref="D34:G34"/>
    <mergeCell ref="AJ33:AP33"/>
    <mergeCell ref="AO35:AR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</vt:lpstr>
      <vt:lpstr>РУП ДВиО</vt:lpstr>
      <vt:lpstr>план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l.rashiyeva</cp:lastModifiedBy>
  <cp:lastPrinted>2022-04-20T09:49:36Z</cp:lastPrinted>
  <dcterms:created xsi:type="dcterms:W3CDTF">2018-08-30T05:23:32Z</dcterms:created>
  <dcterms:modified xsi:type="dcterms:W3CDTF">2022-04-26T12:14:44Z</dcterms:modified>
</cp:coreProperties>
</file>