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000" activeTab="2"/>
  </bookViews>
  <sheets>
    <sheet name="1титул база9" sheetId="23" r:id="rId1"/>
    <sheet name="График УП база9" sheetId="22" r:id="rId2"/>
    <sheet name="РУП ҚтӘ-112" sheetId="21" r:id="rId3"/>
  </sheets>
  <externalReferences>
    <externalReference r:id="rId4"/>
  </externalReferences>
  <definedNames>
    <definedName name="_xlnm.Print_Area" localSheetId="0">'1титул база9'!$A$1:$AZ$36</definedName>
    <definedName name="_xlnm.Print_Area" localSheetId="1">'График УП база9'!$A$1:$BA$36</definedName>
    <definedName name="_xlnm.Print_Area" localSheetId="2">'РУП ҚтӘ-112'!$A$1:$AB$90</definedName>
  </definedNames>
  <calcPr calcId="125725"/>
</workbook>
</file>

<file path=xl/calcChain.xml><?xml version="1.0" encoding="utf-8"?>
<calcChain xmlns="http://schemas.openxmlformats.org/spreadsheetml/2006/main">
  <c r="P36" i="22"/>
  <c r="V36"/>
  <c r="AK36"/>
  <c r="AH36"/>
  <c r="L36"/>
  <c r="J36"/>
  <c r="E36"/>
  <c r="H33"/>
  <c r="H34"/>
  <c r="H35"/>
  <c r="H32"/>
  <c r="D87" i="21"/>
  <c r="E87"/>
  <c r="J87"/>
  <c r="K87"/>
  <c r="L87"/>
  <c r="P87"/>
  <c r="Q87"/>
  <c r="R87"/>
  <c r="S87"/>
  <c r="T87"/>
  <c r="U87"/>
  <c r="V87"/>
  <c r="W87"/>
  <c r="X87"/>
  <c r="Y87"/>
  <c r="Z87"/>
  <c r="AA87"/>
  <c r="AB87"/>
  <c r="H36" i="22" l="1"/>
  <c r="I27" i="21"/>
  <c r="O26"/>
  <c r="O87" s="1"/>
  <c r="N26"/>
  <c r="N87" s="1"/>
  <c r="M26"/>
  <c r="M87" s="1"/>
  <c r="H25"/>
  <c r="H24"/>
  <c r="H23"/>
  <c r="I23" s="1"/>
  <c r="H22"/>
  <c r="I22" s="1"/>
  <c r="H21"/>
  <c r="H20"/>
  <c r="H19"/>
  <c r="I19" s="1"/>
  <c r="H18"/>
  <c r="I18" s="1"/>
  <c r="H17"/>
  <c r="I17" s="1"/>
  <c r="H16"/>
  <c r="I16" s="1"/>
  <c r="H15"/>
  <c r="I15" s="1"/>
  <c r="H14"/>
  <c r="I14" s="1"/>
  <c r="H13"/>
  <c r="I13" s="1"/>
  <c r="H12"/>
  <c r="I12" s="1"/>
  <c r="H11"/>
  <c r="I11" s="1"/>
  <c r="H10"/>
  <c r="B9"/>
  <c r="H26" l="1"/>
  <c r="I26" s="1"/>
  <c r="I10"/>
  <c r="I87" l="1"/>
  <c r="H87"/>
</calcChain>
</file>

<file path=xl/sharedStrings.xml><?xml version="1.0" encoding="utf-8"?>
<sst xmlns="http://schemas.openxmlformats.org/spreadsheetml/2006/main" count="366" uniqueCount="225">
  <si>
    <t>Индекс</t>
  </si>
  <si>
    <t>Циклдер (модульдердің) атауы</t>
  </si>
  <si>
    <t>Пәндердің атауы</t>
  </si>
  <si>
    <t>Бақылау нысаны</t>
  </si>
  <si>
    <t xml:space="preserve">Оқу уақытының көлемі (сағат) </t>
  </si>
  <si>
    <t>Семестр бойынша бөлінуі</t>
  </si>
  <si>
    <t>Барлығы</t>
  </si>
  <si>
    <t>оның ішінде</t>
  </si>
  <si>
    <t>Емтихан</t>
  </si>
  <si>
    <t>Сынақ (дифференциалды сынақ)</t>
  </si>
  <si>
    <t>теориялық оқыту</t>
  </si>
  <si>
    <t>Өндірістік оқыту және/ немесе кәсіптік (педагогикалық) практика</t>
  </si>
  <si>
    <t>1 курс</t>
  </si>
  <si>
    <t>2 курс</t>
  </si>
  <si>
    <t>3 курс</t>
  </si>
  <si>
    <t>4 курс</t>
  </si>
  <si>
    <t>1 сем.</t>
  </si>
  <si>
    <t>2 сем.</t>
  </si>
  <si>
    <t xml:space="preserve">3 сем.  </t>
  </si>
  <si>
    <t>4 сем.</t>
  </si>
  <si>
    <t>5 сем.</t>
  </si>
  <si>
    <t>6 сем.</t>
  </si>
  <si>
    <t>7 сем.</t>
  </si>
  <si>
    <t>8 сем</t>
  </si>
  <si>
    <t>ЖБП 00</t>
  </si>
  <si>
    <t>Жалпы білім беретін пәндер</t>
  </si>
  <si>
    <t>ЖБП 01</t>
  </si>
  <si>
    <t>ЖБП 02</t>
  </si>
  <si>
    <t>ЖБП 05</t>
  </si>
  <si>
    <t>Шетел тілі</t>
  </si>
  <si>
    <t>ЖБП 07</t>
  </si>
  <si>
    <t>Қазақстан тарихы</t>
  </si>
  <si>
    <t>ЖБП 06</t>
  </si>
  <si>
    <t>ЖБП 08</t>
  </si>
  <si>
    <t>ЖБП 09</t>
  </si>
  <si>
    <t xml:space="preserve">Математика </t>
  </si>
  <si>
    <t>ЖБП 10</t>
  </si>
  <si>
    <t xml:space="preserve">Информатика </t>
  </si>
  <si>
    <t>ЖБП 11</t>
  </si>
  <si>
    <t>Физика</t>
  </si>
  <si>
    <t>ЖБП 12</t>
  </si>
  <si>
    <t>ЖБП 13</t>
  </si>
  <si>
    <t>Биология</t>
  </si>
  <si>
    <t>ЖБП 14</t>
  </si>
  <si>
    <t xml:space="preserve">Дене тәрбиесі </t>
  </si>
  <si>
    <t>БМ</t>
  </si>
  <si>
    <t>Базалық модульдер</t>
  </si>
  <si>
    <t>Кәсіптік модульдер</t>
  </si>
  <si>
    <t>КМ</t>
  </si>
  <si>
    <t xml:space="preserve"> Оқу үрдісінің жоспары</t>
  </si>
  <si>
    <t>Қазақ әдебиеті</t>
  </si>
  <si>
    <t>Қазақ тілі</t>
  </si>
  <si>
    <t>Өзін-өзі тану</t>
  </si>
  <si>
    <t>ЖБП 03</t>
  </si>
  <si>
    <t>ЖБП 04</t>
  </si>
  <si>
    <t>Таңдау бойынша пәндер</t>
  </si>
  <si>
    <t>Тереңдетілген деңгей:</t>
  </si>
  <si>
    <t>Стандарттық деңгей:</t>
  </si>
  <si>
    <t xml:space="preserve">Орыс тілі және әдебиеті </t>
  </si>
  <si>
    <t>Дүниежүзілік тарих</t>
  </si>
  <si>
    <t>Алғашқы әскери және технологиялық дайындық</t>
  </si>
  <si>
    <t>Бақылау жұмысы</t>
  </si>
  <si>
    <t>зертханалық - практикалық жұмыстар</t>
  </si>
  <si>
    <t xml:space="preserve"> </t>
  </si>
  <si>
    <t>Дене қасиеттерін дамыту және жетілдіру</t>
  </si>
  <si>
    <t xml:space="preserve"> Ақпараттық-коммуникациялық және цифрлық технологияларды қолдану</t>
  </si>
  <si>
    <t>БМ 2.</t>
  </si>
  <si>
    <t xml:space="preserve"> Экономиканың базалық білімін және кәсіпкерлік негіздерін қолдану</t>
  </si>
  <si>
    <t>БМ 3.</t>
  </si>
  <si>
    <t xml:space="preserve"> Қоғам мен еңбек ұжымында әлеуметтену және бейімделу үшін әлеуметтік ғылымдар негіздерін қолдану</t>
  </si>
  <si>
    <t>БМ 4.</t>
  </si>
  <si>
    <t xml:space="preserve"> Білім алушылардың оқу қызметінің моделін құру</t>
  </si>
  <si>
    <t>КМ 1.</t>
  </si>
  <si>
    <t xml:space="preserve">
Ұйымдастырушылық, әдістемелік және техникалық жағдайларды жобалау
</t>
  </si>
  <si>
    <t xml:space="preserve">КМ 2. </t>
  </si>
  <si>
    <t xml:space="preserve"> Оқу ақпаратын тарату</t>
  </si>
  <si>
    <t>КМ 3.</t>
  </si>
  <si>
    <t xml:space="preserve"> Білім алушылардың білім мазмұнын меңгеру деңгейін анықтау</t>
  </si>
  <si>
    <t>КМ 4.</t>
  </si>
  <si>
    <t>Кәсіби қоғамдастықпен және білім берудің барлық мүдделі тараптарымен өзара қызмет жасау</t>
  </si>
  <si>
    <t>Қорытынды аттестаттау</t>
  </si>
  <si>
    <t xml:space="preserve">Аралық аттестаттау </t>
  </si>
  <si>
    <t>Директордың оқу ісі жөніндегі орынбасары:                                         Б.Спанкулова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</si>
  <si>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</si>
  <si>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</t>
  </si>
  <si>
    <t>II</t>
  </si>
  <si>
    <t>III</t>
  </si>
  <si>
    <t>Курс</t>
  </si>
  <si>
    <t>кредит</t>
  </si>
  <si>
    <t>IІ</t>
  </si>
  <si>
    <t>IІІ</t>
  </si>
  <si>
    <t>_____________ Е.Зәкен</t>
  </si>
  <si>
    <t xml:space="preserve">                                              ___________ К.Каржасов                </t>
  </si>
  <si>
    <t>Кредит саны / Количество кредитов</t>
  </si>
  <si>
    <t xml:space="preserve">КЕЛІСІЛДІ </t>
  </si>
  <si>
    <t>Индустриялық кеңестің төрағасы</t>
  </si>
  <si>
    <t xml:space="preserve">                  БЕКІТЕМІН</t>
  </si>
  <si>
    <t xml:space="preserve">                             Колледж директоры</t>
  </si>
  <si>
    <t>Біліктілігі: 4S01140601 - Қазақ тілі мен әдебиеті мұғалімі</t>
  </si>
  <si>
    <t>Мамандығы: 01140600 -  Негізгі орта білім берудегі тіл мен әдебиетті оқытудың педагогикасы мен әдістемесі</t>
  </si>
  <si>
    <t xml:space="preserve">Негізгі орта білім беру базасы </t>
  </si>
  <si>
    <t>Оқыту мерзімі - 3 жыл 10 ай</t>
  </si>
  <si>
    <t>ЖҰМЫС ОҚУ ЖОСПАРЫ</t>
  </si>
  <si>
    <t>Оқу үрдісінің кестесі</t>
  </si>
  <si>
    <t>қыркүйек</t>
  </si>
  <si>
    <t>қазан</t>
  </si>
  <si>
    <t>қараша</t>
  </si>
  <si>
    <t>желтоқсан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</si>
  <si>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</si>
  <si>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</si>
  <si>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</si>
  <si>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</si>
  <si>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</si>
  <si>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</si>
  <si>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</si>
  <si>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</si>
  <si>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мерекелік күндер</t>
  </si>
  <si>
    <t>МК</t>
  </si>
  <si>
    <t>аралық аттестаттау</t>
  </si>
  <si>
    <t>АА</t>
  </si>
  <si>
    <t xml:space="preserve"> демалыс</t>
  </si>
  <si>
    <t>Д</t>
  </si>
  <si>
    <t xml:space="preserve">  қорытынды аттестаттау</t>
  </si>
  <si>
    <t>ҚА</t>
  </si>
  <si>
    <t>Шартты белгілер</t>
  </si>
  <si>
    <t>Теориялық оқыту</t>
  </si>
  <si>
    <t xml:space="preserve">апта </t>
  </si>
  <si>
    <t>сағат</t>
  </si>
  <si>
    <t>Аралық аттестаттау</t>
  </si>
  <si>
    <t>оқу</t>
  </si>
  <si>
    <t>кәсіптік</t>
  </si>
  <si>
    <t>Мерекелік күндер</t>
  </si>
  <si>
    <t>Демалыс</t>
  </si>
  <si>
    <t>Оқу жылы бойынша апта саны</t>
  </si>
  <si>
    <t>IV</t>
  </si>
  <si>
    <t>Қорытынды</t>
  </si>
  <si>
    <t>ОТ</t>
  </si>
  <si>
    <t>ӨТ</t>
  </si>
  <si>
    <t>оқу тәжірибесі</t>
  </si>
  <si>
    <t>ОТ1</t>
  </si>
  <si>
    <t>ОТ2</t>
  </si>
  <si>
    <t>ОТ3</t>
  </si>
  <si>
    <t>ӨТ2</t>
  </si>
  <si>
    <t>ОТ4</t>
  </si>
  <si>
    <t>ОТ5</t>
  </si>
  <si>
    <t>ӨТ3</t>
  </si>
  <si>
    <t>Бюджет мерзімі бойынша жиынтық деректер</t>
  </si>
  <si>
    <t>ОТ6</t>
  </si>
  <si>
    <t>ОТ7</t>
  </si>
  <si>
    <t>ӨТ5</t>
  </si>
  <si>
    <t>Мемлекеттік тілде оқымайтын мектептерде қазақ тілі мен әдебиетін оқыту</t>
  </si>
  <si>
    <t>ОТ8</t>
  </si>
  <si>
    <t>ӨТ6</t>
  </si>
  <si>
    <t>ОТ9</t>
  </si>
  <si>
    <t>өндірістік  тәжірибе</t>
  </si>
  <si>
    <t>Факультативтік сабақтар аптасына 4 сағаттан артық емес</t>
  </si>
  <si>
    <t>Консультациялар оқу жылына 100 сағаттан артық емес</t>
  </si>
  <si>
    <t>ЖЖ</t>
  </si>
  <si>
    <t>жазғы жиын</t>
  </si>
  <si>
    <t>Сөз өнері</t>
  </si>
  <si>
    <t>Эссе жазу әдісі</t>
  </si>
  <si>
    <t>Қорытынды аттестаттауға арналған консультация</t>
  </si>
  <si>
    <t>Графика және жобалау</t>
  </si>
  <si>
    <t>Аралық аттестаттауға арналған консультация</t>
  </si>
  <si>
    <t>Педагогикалық қызметтің практикалық негіздерін игеру</t>
  </si>
  <si>
    <t xml:space="preserve"> Жазғы сауықтыру лагерлерінің жұмысын ұйымдастыру</t>
  </si>
  <si>
    <t>Сыныптан тыс тәрбие жұмысының әдістерін, құралдарын, нысандарын қолдану</t>
  </si>
  <si>
    <t>Біртұтас педагогикалық үдерісті ұйымдастыру</t>
  </si>
  <si>
    <t>Жаңартылған білім беру негіздерін меңгеру</t>
  </si>
  <si>
    <t xml:space="preserve">Дипломалды тәжірибесінде кәсіби іскерлік пен дағдыларын дамыту </t>
  </si>
  <si>
    <t>Интернет мүмкіндіктерін пайдалану</t>
  </si>
  <si>
    <t>_____________ _____________ 2022ж.</t>
  </si>
  <si>
    <t xml:space="preserve">                     _____________ ______ 2022ж.</t>
  </si>
  <si>
    <t xml:space="preserve">  "Экибастузский Колледж Инновационного Евразийского Университета" ЖШС</t>
  </si>
  <si>
    <t>Өндірістік оқыту / кәсіптік тәжірибе</t>
  </si>
  <si>
    <t>Педагогикалық мамандықтың жалпы сипаттамасына шолу жасау</t>
  </si>
  <si>
    <t>ӨТ7</t>
  </si>
  <si>
    <t>ӨТ8</t>
  </si>
  <si>
    <t>ӨТ9</t>
  </si>
  <si>
    <t>курстық жұмыс/жоба</t>
  </si>
  <si>
    <t xml:space="preserve">Педагогикалық мамандықтың жалпы сипаттамасына шолу жасау </t>
  </si>
  <si>
    <t>БМ 1.</t>
  </si>
  <si>
    <t xml:space="preserve">ОН 1.1. Салауатты өмір салты қағидаттарын сақтау </t>
  </si>
  <si>
    <t xml:space="preserve">ОН 1.2. Дене қасиеттері мен психофизиологиялық қабілеттерді жетілдіру </t>
  </si>
  <si>
    <t xml:space="preserve">ОН 2.1. Ақпараттық-коммуникациялық технологиялар негіздерін меңгеру </t>
  </si>
  <si>
    <t xml:space="preserve">ОН 2.2. Ақпараттық-анықтамалық және интерактивті веб-порталдарды меңгеру  </t>
  </si>
  <si>
    <t>ОН 2.3.  Компьютерлік технологияны қолдану арқылы   ақпараттық-анықтамалық,  еңбек  қатынастарын реттейтін  құжаттармен жұмыс жасау</t>
  </si>
  <si>
    <t xml:space="preserve">Интернет мүмкіндіктерін пайдалану </t>
  </si>
  <si>
    <t xml:space="preserve">ОН 3.1. Экономикалық теория саласындағы негізгі мәселелеріді түсіну  </t>
  </si>
  <si>
    <t xml:space="preserve">ОН 3.2. Кәсіпкерлік қызметті ұйымдастыру мен жүргізудің ғылыми және заңнамалық негіздері және іскерлік қарым-қатынасты сақтау   </t>
  </si>
  <si>
    <t xml:space="preserve">ОН 4.1. Моральдық-адамгершілік құндылықтар мен нормаларды түсіну  </t>
  </si>
  <si>
    <t xml:space="preserve">ОН 4.2. Әлемдік өркениеттегі Қазақстан Республикасы халықтары мәдениетінің рөлі мен орнын түсіну  </t>
  </si>
  <si>
    <t xml:space="preserve">ОН 4.3. Құқықтың негізгі салалары туралы мәліметтерді игеру </t>
  </si>
  <si>
    <t xml:space="preserve">ОН 4.4. Әлеуметтану мен саясаттанудың негізгі түсініктерін білу </t>
  </si>
  <si>
    <t xml:space="preserve">ОН 1.1. Педагогика мен әдістеменің теориялық және практикалық негіздерін білу  </t>
  </si>
  <si>
    <t xml:space="preserve">ОН 1.2. Жас ерекшеліктеріне сай балалардың  психологиялық жағдайларын сипаттау </t>
  </si>
  <si>
    <t xml:space="preserve">ОН 1.3. Жаңа педагогикалық технологиялар негізінде  сабақтарды жоспарлау және өткізу </t>
  </si>
  <si>
    <t xml:space="preserve">ОН 1.4. Жаңа педагогикалық технологиялар негізінде  сабақтарды жоспарлау және өткізу </t>
  </si>
  <si>
    <t xml:space="preserve">ОН 1.5.  Мемлекеттік тілде оқымайтын мектептерде қазақ  тілі мен әдебиеті пәндерін  оқытудың  өзіндік  ерекшеліктерін меңгерту  </t>
  </si>
  <si>
    <t xml:space="preserve">Педагогикалық қызметтің практикалық негіздерін игеру </t>
  </si>
  <si>
    <t xml:space="preserve">Мемлекеттік тілде оқымайтын мектептерде қазақ тілі мен әдебиетін оқыту </t>
  </si>
  <si>
    <t xml:space="preserve">ОН 2.1. Тәрбие жұмысының әдістерін, формаларын, тәсілдерін, құралдарын пайдалану </t>
  </si>
  <si>
    <t xml:space="preserve">ОН 2.2. Оқушылармен, ұжыммен және ата-аналармен қарым-қатынас техникасын дамыту </t>
  </si>
  <si>
    <t xml:space="preserve">ОН 2.3. Кәсіби қызметте инклюзивті технологияларды пайдалану </t>
  </si>
  <si>
    <t xml:space="preserve"> Жазғы сауықтыру лагерлерінің жұмысын ұйымдастыру        </t>
  </si>
  <si>
    <t xml:space="preserve"> Жазғы сауықтыру лагерлерінің жұмысын ұйымдастыру           </t>
  </si>
  <si>
    <t xml:space="preserve">Сыныптан тыс тәрбие жұмысының әдістерін, құралдарын, нысандарын қолдану </t>
  </si>
  <si>
    <t xml:space="preserve">ОН 3.1. Фольклорлық және әдеби мәтіндердің әртүрлі жанрларын қолдану </t>
  </si>
  <si>
    <t xml:space="preserve">ОН 3.2. Тіл білімінің негізгі тұжырымдамалары, принциптері, теориялары мен фактілерін қолдану </t>
  </si>
  <si>
    <t xml:space="preserve">ОН 3.3.  Фонетикалық, лексикалық,морфологиялық және синтаксистік талдау дағдыларын қалыптастыру </t>
  </si>
  <si>
    <t xml:space="preserve">ОН 3.4. Қазіргі қазақ әдебиеті, шетел және қазақ әдебиеті  шығармаларын  талдау  </t>
  </si>
  <si>
    <t xml:space="preserve">ОН 3.5. Жаңартылған білім беру мазмұнына сәйкес  сабақтарды жоспарлау </t>
  </si>
  <si>
    <t xml:space="preserve">ОН 3.6 Қазіргі қазақ тілінің грамматикалық және лексикалық негіздерін меңгеру </t>
  </si>
  <si>
    <t xml:space="preserve">ОН 3.7     Ежелгі дәуір әдебиеті, жыраулық поэзиясы,  ХІХ-ХХІ ғғ қазақ әдебиеті  шығармаларын талдау </t>
  </si>
  <si>
    <t xml:space="preserve">Біртұтас педагогикалық үдерісті ұйымдастыру </t>
  </si>
  <si>
    <t xml:space="preserve">ОН 4.1. Білім алушылардың жетістіктерін критериалды әдістер арқылы  бағалау  </t>
  </si>
  <si>
    <t xml:space="preserve">ОН 4.2. Білім алушылардың  жетістіктеріне диагностика және мониторинг жасау  </t>
  </si>
  <si>
    <t xml:space="preserve">ОН 4.3. Бағалау әдістерін әзірлеу және енгізу </t>
  </si>
  <si>
    <t xml:space="preserve">ОН 4.4. Ғылыми жетістіктер мен зерттеу нәтижелері негізінде педагогикалық қызметті жобалау </t>
  </si>
  <si>
    <t xml:space="preserve">Жаңартылған білім беру негіздерін меңгеру </t>
  </si>
  <si>
    <t xml:space="preserve">ОН 5.1. Педагогикалық менеджмент және білім беру процесін басқарудың кешенді принципі мен технологиялық тәсілдерін игеру </t>
  </si>
  <si>
    <t xml:space="preserve">ОН 5.2. Кәсіби этиканың философиялық және моральдық талаптарын білу  </t>
  </si>
  <si>
    <t xml:space="preserve">ОН 5.3. Әдістемелік бірлестік шеңберінде кәсіби тәжірибе алмасу </t>
  </si>
  <si>
    <t xml:space="preserve">Дипломалды тәжірибесінде кәсіби іскерлік пен дағдыларын дамыту  
</t>
  </si>
  <si>
    <t>КМ 5.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</si>
</sst>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6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.5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183">
    <xf numFmtId="0" fontId="0" fillId="0" borderId="0" xfId="0"/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Border="1" applyAlignment="1">
      <alignment vertical="center" wrapText="1"/>
    </xf>
    <xf numFmtId="0" fontId="5" fillId="0" borderId="0" xfId="0" applyFont="1"/>
    <xf numFmtId="1" fontId="1" fillId="0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0" fillId="0" borderId="0" xfId="0" applyFill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0" fillId="4" borderId="0" xfId="0" applyFill="1"/>
    <xf numFmtId="0" fontId="0" fillId="5" borderId="0" xfId="0" applyFill="1"/>
    <xf numFmtId="0" fontId="5" fillId="4" borderId="0" xfId="0" applyFont="1" applyFill="1"/>
    <xf numFmtId="0" fontId="6" fillId="4" borderId="1" xfId="0" applyFont="1" applyFill="1" applyBorder="1"/>
    <xf numFmtId="0" fontId="5" fillId="5" borderId="0" xfId="0" applyFont="1" applyFill="1"/>
    <xf numFmtId="1" fontId="0" fillId="5" borderId="0" xfId="0" applyNumberFormat="1" applyFill="1"/>
    <xf numFmtId="0" fontId="4" fillId="5" borderId="0" xfId="0" applyFont="1" applyFill="1" applyBorder="1" applyAlignment="1">
      <alignment vertical="center" wrapText="1"/>
    </xf>
    <xf numFmtId="0" fontId="0" fillId="3" borderId="0" xfId="0" applyFill="1"/>
    <xf numFmtId="0" fontId="7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3" fillId="2" borderId="0" xfId="0" applyFont="1" applyFill="1"/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1" fontId="5" fillId="5" borderId="0" xfId="0" applyNumberFormat="1" applyFont="1" applyFill="1"/>
    <xf numFmtId="2" fontId="5" fillId="5" borderId="0" xfId="0" applyNumberFormat="1" applyFont="1" applyFill="1"/>
    <xf numFmtId="0" fontId="5" fillId="3" borderId="0" xfId="0" applyFont="1" applyFill="1"/>
    <xf numFmtId="0" fontId="0" fillId="3" borderId="1" xfId="0" applyFill="1" applyBorder="1"/>
    <xf numFmtId="0" fontId="4" fillId="0" borderId="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6" fillId="5" borderId="6" xfId="0" applyFont="1" applyFill="1" applyBorder="1"/>
    <xf numFmtId="0" fontId="0" fillId="5" borderId="0" xfId="0" applyFill="1" applyBorder="1" applyAlignment="1">
      <alignment horizontal="center"/>
    </xf>
    <xf numFmtId="0" fontId="1" fillId="0" borderId="1" xfId="0" applyFont="1" applyFill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5" borderId="0" xfId="0" applyFill="1" applyBorder="1"/>
    <xf numFmtId="0" fontId="0" fillId="0" borderId="0" xfId="0" applyBorder="1"/>
    <xf numFmtId="0" fontId="8" fillId="0" borderId="0" xfId="1" applyNumberFormat="1" applyFont="1" applyFill="1" applyBorder="1" applyAlignment="1" applyProtection="1">
      <alignment vertical="top"/>
    </xf>
    <xf numFmtId="0" fontId="0" fillId="0" borderId="0" xfId="0" applyBorder="1" applyAlignment="1">
      <alignment horizont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13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/>
    </xf>
    <xf numFmtId="0" fontId="0" fillId="0" borderId="0" xfId="0" applyNumberFormat="1" applyFont="1" applyFill="1" applyBorder="1" applyAlignment="1" applyProtection="1">
      <alignment vertical="top"/>
    </xf>
    <xf numFmtId="0" fontId="13" fillId="0" borderId="0" xfId="0" applyNumberFormat="1" applyFont="1" applyFill="1" applyBorder="1" applyAlignment="1" applyProtection="1">
      <alignment horizontal="center" vertical="top"/>
    </xf>
    <xf numFmtId="0" fontId="16" fillId="0" borderId="0" xfId="0" applyFont="1" applyAlignment="1">
      <alignment horizontal="center"/>
    </xf>
    <xf numFmtId="0" fontId="12" fillId="0" borderId="0" xfId="0" applyFont="1" applyAlignment="1"/>
    <xf numFmtId="0" fontId="17" fillId="0" borderId="0" xfId="0" applyFont="1" applyAlignment="1">
      <alignment horizontal="center"/>
    </xf>
    <xf numFmtId="0" fontId="18" fillId="0" borderId="0" xfId="0" applyFont="1" applyAlignment="1"/>
    <xf numFmtId="0" fontId="8" fillId="0" borderId="0" xfId="0" applyNumberFormat="1" applyFont="1" applyFill="1" applyBorder="1" applyAlignment="1" applyProtection="1">
      <alignment horizontal="center" vertical="top"/>
    </xf>
    <xf numFmtId="0" fontId="8" fillId="0" borderId="0" xfId="0" applyNumberFormat="1" applyFont="1" applyFill="1" applyBorder="1" applyAlignment="1" applyProtection="1">
      <alignment vertical="top"/>
    </xf>
    <xf numFmtId="0" fontId="18" fillId="0" borderId="0" xfId="0" applyFont="1" applyAlignment="1">
      <alignment horizontal="center"/>
    </xf>
    <xf numFmtId="0" fontId="13" fillId="0" borderId="0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 applyBorder="1" applyAlignment="1" applyProtection="1">
      <alignment horizontal="center" vertical="top"/>
    </xf>
    <xf numFmtId="0" fontId="16" fillId="5" borderId="0" xfId="0" applyFont="1" applyFill="1" applyAlignment="1">
      <alignment horizontal="center"/>
    </xf>
    <xf numFmtId="0" fontId="16" fillId="5" borderId="0" xfId="0" applyFont="1" applyFill="1" applyAlignment="1"/>
    <xf numFmtId="0" fontId="16" fillId="0" borderId="0" xfId="0" applyFont="1" applyAlignment="1"/>
    <xf numFmtId="0" fontId="20" fillId="0" borderId="0" xfId="0" applyFont="1" applyAlignment="1"/>
    <xf numFmtId="49" fontId="13" fillId="0" borderId="0" xfId="0" applyNumberFormat="1" applyFont="1" applyFill="1" applyBorder="1" applyAlignment="1" applyProtection="1">
      <alignment horizontal="center" vertical="top"/>
    </xf>
    <xf numFmtId="0" fontId="20" fillId="0" borderId="0" xfId="0" applyFont="1" applyAlignment="1">
      <alignment horizontal="center"/>
    </xf>
    <xf numFmtId="0" fontId="21" fillId="0" borderId="0" xfId="0" applyNumberFormat="1" applyFont="1" applyFill="1" applyBorder="1" applyAlignment="1" applyProtection="1">
      <alignment horizontal="center" vertical="top"/>
    </xf>
    <xf numFmtId="0" fontId="20" fillId="0" borderId="0" xfId="0" applyFont="1" applyAlignment="1">
      <alignment horizontal="left"/>
    </xf>
    <xf numFmtId="49" fontId="21" fillId="0" borderId="0" xfId="0" applyNumberFormat="1" applyFont="1" applyFill="1" applyBorder="1" applyAlignment="1" applyProtection="1">
      <alignment horizontal="center" vertical="top"/>
    </xf>
    <xf numFmtId="0" fontId="16" fillId="0" borderId="0" xfId="0" applyFont="1" applyAlignment="1">
      <alignment horizontal="left"/>
    </xf>
    <xf numFmtId="0" fontId="16" fillId="5" borderId="0" xfId="0" applyFont="1" applyFill="1" applyAlignment="1">
      <alignment horizontal="left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6" fillId="5" borderId="0" xfId="0" applyFont="1" applyFill="1" applyBorder="1"/>
    <xf numFmtId="0" fontId="16" fillId="0" borderId="0" xfId="0" applyFont="1" applyBorder="1"/>
    <xf numFmtId="0" fontId="16" fillId="0" borderId="0" xfId="0" applyFont="1"/>
    <xf numFmtId="0" fontId="16" fillId="0" borderId="0" xfId="0" applyFont="1" applyBorder="1" applyAlignment="1">
      <alignment horizontal="center"/>
    </xf>
    <xf numFmtId="0" fontId="16" fillId="5" borderId="0" xfId="0" applyFont="1" applyFill="1"/>
    <xf numFmtId="0" fontId="22" fillId="0" borderId="0" xfId="0" applyFont="1"/>
    <xf numFmtId="0" fontId="16" fillId="0" borderId="0" xfId="0" applyNumberFormat="1" applyFont="1" applyFill="1" applyBorder="1" applyAlignment="1" applyProtection="1">
      <alignment vertical="top"/>
    </xf>
    <xf numFmtId="0" fontId="23" fillId="0" borderId="0" xfId="0" applyFont="1" applyAlignment="1"/>
    <xf numFmtId="0" fontId="24" fillId="0" borderId="0" xfId="0" applyFont="1" applyAlignment="1"/>
    <xf numFmtId="0" fontId="1" fillId="0" borderId="1" xfId="0" applyNumberFormat="1" applyFont="1" applyFill="1" applyBorder="1" applyAlignment="1" applyProtection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6" fillId="5" borderId="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  <protection locked="0"/>
    </xf>
    <xf numFmtId="1" fontId="1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16" fillId="0" borderId="0" xfId="0" applyFont="1" applyAlignment="1">
      <alignment horizontal="left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/>
    </xf>
    <xf numFmtId="0" fontId="15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center"/>
    </xf>
    <xf numFmtId="0" fontId="0" fillId="0" borderId="0" xfId="0" applyBorder="1" applyAlignment="1">
      <alignment horizontal="left"/>
    </xf>
    <xf numFmtId="0" fontId="21" fillId="0" borderId="0" xfId="0" applyNumberFormat="1" applyFont="1" applyFill="1" applyBorder="1" applyAlignment="1" applyProtection="1">
      <alignment horizontal="left" vertical="top"/>
    </xf>
    <xf numFmtId="0" fontId="12" fillId="0" borderId="0" xfId="0" applyFont="1" applyAlignment="1">
      <alignment horizontal="center"/>
    </xf>
    <xf numFmtId="0" fontId="11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13" fillId="0" borderId="0" xfId="0" applyNumberFormat="1" applyFont="1" applyFill="1" applyBorder="1" applyAlignment="1" applyProtection="1">
      <alignment horizontal="center" vertical="top"/>
    </xf>
    <xf numFmtId="49" fontId="21" fillId="0" borderId="0" xfId="0" applyNumberFormat="1" applyFont="1" applyFill="1" applyBorder="1" applyAlignment="1" applyProtection="1">
      <alignment vertical="top"/>
    </xf>
    <xf numFmtId="49" fontId="21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/>
    <xf numFmtId="0" fontId="15" fillId="0" borderId="0" xfId="1" applyNumberFormat="1" applyFont="1" applyFill="1" applyBorder="1" applyAlignment="1" applyProtection="1">
      <alignment horizontal="center" vertical="top"/>
    </xf>
    <xf numFmtId="0" fontId="15" fillId="0" borderId="0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center" vertical="top"/>
    </xf>
    <xf numFmtId="0" fontId="3" fillId="0" borderId="4" xfId="0" applyNumberFormat="1" applyFont="1" applyFill="1" applyBorder="1" applyAlignment="1" applyProtection="1">
      <alignment horizontal="center" vertical="top"/>
    </xf>
    <xf numFmtId="0" fontId="3" fillId="0" borderId="5" xfId="0" applyNumberFormat="1" applyFont="1" applyFill="1" applyBorder="1" applyAlignment="1" applyProtection="1">
      <alignment horizontal="center" vertical="top"/>
    </xf>
    <xf numFmtId="0" fontId="3" fillId="0" borderId="6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3" xfId="0" applyNumberFormat="1" applyFont="1" applyFill="1" applyBorder="1" applyAlignment="1" applyProtection="1">
      <alignment horizontal="center" vertical="top" wrapText="1"/>
    </xf>
    <xf numFmtId="0" fontId="3" fillId="0" borderId="14" xfId="0" applyNumberFormat="1" applyFont="1" applyFill="1" applyBorder="1" applyAlignment="1" applyProtection="1">
      <alignment horizontal="center" vertical="top" wrapText="1"/>
    </xf>
    <xf numFmtId="0" fontId="3" fillId="0" borderId="11" xfId="0" applyNumberFormat="1" applyFont="1" applyFill="1" applyBorder="1" applyAlignment="1" applyProtection="1">
      <alignment horizontal="center" vertical="top" wrapText="1"/>
    </xf>
    <xf numFmtId="0" fontId="0" fillId="0" borderId="10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16" fillId="5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2" fillId="5" borderId="0" xfId="0" applyFont="1" applyFill="1" applyAlignment="1">
      <alignment horizontal="center"/>
    </xf>
    <xf numFmtId="0" fontId="10" fillId="0" borderId="0" xfId="0" applyFont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/>
    </xf>
    <xf numFmtId="0" fontId="8" fillId="5" borderId="0" xfId="0" applyFont="1" applyFill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14" fillId="0" borderId="0" xfId="0" applyNumberFormat="1" applyFont="1" applyFill="1" applyBorder="1" applyAlignment="1" applyProtection="1">
      <alignment horizontal="left" vertical="top"/>
    </xf>
    <xf numFmtId="0" fontId="16" fillId="0" borderId="0" xfId="0" applyFont="1" applyBorder="1" applyAlignment="1">
      <alignment horizontal="left"/>
    </xf>
    <xf numFmtId="0" fontId="26" fillId="0" borderId="0" xfId="0" applyNumberFormat="1" applyFont="1" applyFill="1" applyBorder="1" applyAlignment="1" applyProtection="1">
      <alignment horizontal="left" vertical="top"/>
    </xf>
  </cellXfs>
  <cellStyles count="2">
    <cellStyle name="Обычный" xfId="0" builtinId="0"/>
    <cellStyle name="Обычный_tmp1B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fl/&#1042;&#1057;&#1045;%20&#1056;&#1059;&#1055;&#1067;%201%20&#1050;&#1059;&#1056;&#1057;&#1040;%20%20&#1080;%20&#1091;&#1095;&#1077;&#1073;&#1085;&#1099;&#1077;%20&#1087;&#1083;&#1072;&#1085;&#1099;%20&#1074;&#1089;&#1077;%2021-22&#1075;&#1086;&#1076;/&#1054;&#1057;&#1054;/&#1044;&#1051;&#1071;%20&#1057;&#1054;&#1057;&#1058;&#1040;&#1042;&#1051;&#1045;&#1053;&#1048;&#1071;%20&#1056;&#1059;&#1055;%20&#1055;&#1054;%20&#1050;&#1056;&#1045;&#1044;&#1048;&#1058;&#1059;%20&#1085;&#1072;2021-2022&#1091;&#1095;/&#1052;&#1086;&#1076;&#1091;&#1083;&#1100;%20&#1053;&#1054;&#1042;&#1067;&#1049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</sheetNames>
    <sheetDataSet>
      <sheetData sheetId="0">
        <row r="9">
          <cell r="B9" t="str">
            <v>Міндетті пәндер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D45"/>
  <sheetViews>
    <sheetView view="pageBreakPreview" zoomScaleNormal="100" zoomScaleSheetLayoutView="100" workbookViewId="0"/>
  </sheetViews>
  <sheetFormatPr defaultRowHeight="15"/>
  <cols>
    <col min="1" max="1" width="4.5703125" style="11" customWidth="1"/>
    <col min="2" max="2" width="3.85546875" style="11" customWidth="1"/>
    <col min="3" max="3" width="3.28515625" style="11" customWidth="1"/>
    <col min="4" max="8" width="3.28515625" customWidth="1"/>
    <col min="9" max="10" width="3.85546875" customWidth="1"/>
    <col min="11" max="20" width="3.28515625" customWidth="1"/>
    <col min="21" max="25" width="3.85546875" customWidth="1"/>
    <col min="26" max="26" width="3.140625" customWidth="1"/>
    <col min="27" max="45" width="3.85546875" customWidth="1"/>
    <col min="46" max="50" width="3.42578125" customWidth="1"/>
    <col min="51" max="51" width="2.42578125" customWidth="1"/>
    <col min="52" max="52" width="3.42578125" customWidth="1"/>
    <col min="53" max="53" width="2.85546875" customWidth="1"/>
    <col min="54" max="54" width="5" customWidth="1"/>
  </cols>
  <sheetData>
    <row r="2" spans="1:53" ht="19.5" customHeight="1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</row>
    <row r="3" spans="1:53" ht="19.5" customHeight="1">
      <c r="A3" s="138" t="s">
        <v>173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8"/>
      <c r="AR3" s="138"/>
      <c r="AS3" s="138"/>
      <c r="AT3" s="138"/>
      <c r="AU3" s="138"/>
      <c r="AV3" s="138"/>
      <c r="AW3" s="138"/>
      <c r="AX3" s="138"/>
      <c r="AY3" s="138"/>
      <c r="AZ3" s="138"/>
      <c r="BA3" s="138"/>
    </row>
    <row r="4" spans="1:53" ht="19.5" customHeight="1">
      <c r="A4" s="53"/>
      <c r="B4" s="133"/>
      <c r="C4" s="133"/>
      <c r="D4" s="133"/>
      <c r="E4" s="133"/>
      <c r="F4" s="133"/>
      <c r="G4" s="133"/>
      <c r="H4" s="133"/>
      <c r="I4" s="133"/>
      <c r="J4" s="13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133"/>
      <c r="AQ4" s="133"/>
      <c r="AR4" s="133"/>
      <c r="AS4" s="133"/>
      <c r="AT4" s="133"/>
      <c r="AU4" s="53"/>
      <c r="AV4" s="53"/>
      <c r="AW4" s="53"/>
      <c r="AX4" s="53"/>
      <c r="AY4" s="53"/>
      <c r="AZ4" s="53"/>
      <c r="BA4" s="53"/>
    </row>
    <row r="5" spans="1:53" ht="19.5" customHeight="1">
      <c r="A5" s="53"/>
      <c r="B5" s="133"/>
      <c r="C5" s="133"/>
      <c r="D5" s="133"/>
      <c r="E5" s="133"/>
      <c r="F5" s="133"/>
      <c r="G5" s="133"/>
      <c r="H5" s="133"/>
      <c r="I5" s="133"/>
      <c r="J5" s="133"/>
      <c r="K5" s="53"/>
      <c r="L5" s="53"/>
      <c r="M5" s="53"/>
      <c r="N5" s="53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</row>
    <row r="6" spans="1:53" ht="19.5" customHeight="1">
      <c r="A6" s="53"/>
      <c r="B6" s="133" t="s">
        <v>94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53"/>
      <c r="N6" s="53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5" t="s">
        <v>96</v>
      </c>
      <c r="AJ6" s="55"/>
      <c r="AK6" s="55"/>
      <c r="AL6" s="55"/>
      <c r="AM6" s="55"/>
      <c r="AN6" s="55"/>
      <c r="AO6" s="54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</row>
    <row r="7" spans="1:53" ht="19.5" customHeight="1">
      <c r="A7" s="53"/>
      <c r="B7" s="132" t="s">
        <v>95</v>
      </c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53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6"/>
      <c r="AE7" s="56"/>
      <c r="AF7" s="56"/>
      <c r="AG7" s="57" t="s">
        <v>97</v>
      </c>
      <c r="AH7" s="57"/>
      <c r="AI7" s="57"/>
      <c r="AJ7" s="57"/>
      <c r="AK7" s="57"/>
      <c r="AL7" s="57"/>
      <c r="AM7" s="57"/>
      <c r="AN7" s="57"/>
      <c r="AO7" s="57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</row>
    <row r="8" spans="1:53" ht="19.5" customHeight="1">
      <c r="A8" s="53"/>
      <c r="B8" s="132" t="s">
        <v>91</v>
      </c>
      <c r="C8" s="132"/>
      <c r="D8" s="132"/>
      <c r="E8" s="132"/>
      <c r="F8" s="132"/>
      <c r="G8" s="132"/>
      <c r="H8" s="132"/>
      <c r="I8" s="132"/>
      <c r="J8" s="132"/>
      <c r="K8" s="58"/>
      <c r="L8" s="58"/>
      <c r="M8" s="58"/>
      <c r="N8" s="53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7" t="s">
        <v>92</v>
      </c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</row>
    <row r="9" spans="1:53" ht="19.5" customHeight="1">
      <c r="A9" s="53"/>
      <c r="B9" s="59" t="s">
        <v>171</v>
      </c>
      <c r="C9" s="59"/>
      <c r="D9" s="59"/>
      <c r="E9" s="59"/>
      <c r="F9" s="59"/>
      <c r="G9" s="59"/>
      <c r="H9" s="59"/>
      <c r="I9" s="59"/>
      <c r="J9" s="59"/>
      <c r="K9" s="58"/>
      <c r="L9" s="58"/>
      <c r="M9" s="58"/>
      <c r="N9" s="53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60"/>
      <c r="AE9" s="60"/>
      <c r="AF9" s="60"/>
      <c r="AG9" s="57" t="s">
        <v>172</v>
      </c>
      <c r="AH9" s="57"/>
      <c r="AI9" s="57"/>
      <c r="AJ9" s="57"/>
      <c r="AK9" s="57"/>
      <c r="AL9" s="57"/>
      <c r="AM9" s="57"/>
      <c r="AN9" s="57"/>
      <c r="AO9" s="57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</row>
    <row r="10" spans="1:53" ht="19.5" customHeight="1">
      <c r="A10" s="53"/>
      <c r="B10" s="133"/>
      <c r="C10" s="133"/>
      <c r="D10" s="133"/>
      <c r="E10" s="133"/>
      <c r="F10" s="133"/>
      <c r="G10" s="133"/>
      <c r="H10" s="133"/>
      <c r="I10" s="133"/>
      <c r="J10" s="133"/>
      <c r="K10" s="53"/>
      <c r="L10" s="53"/>
      <c r="M10" s="53"/>
      <c r="N10" s="53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61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</row>
    <row r="11" spans="1:53" ht="19.5" customHeight="1">
      <c r="A11" s="53"/>
      <c r="B11" s="133"/>
      <c r="C11" s="133"/>
      <c r="D11" s="133"/>
      <c r="E11" s="133"/>
      <c r="F11" s="133"/>
      <c r="G11" s="133"/>
      <c r="H11" s="133"/>
      <c r="I11" s="133"/>
      <c r="J11" s="133"/>
      <c r="K11" s="53"/>
      <c r="L11" s="53"/>
      <c r="M11" s="53"/>
      <c r="N11" s="53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53"/>
    </row>
    <row r="12" spans="1:53" ht="19.5" customHeight="1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3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</row>
    <row r="13" spans="1:53" ht="19.5" customHeight="1">
      <c r="A13" s="63"/>
      <c r="B13" s="63"/>
      <c r="C13" s="63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54"/>
      <c r="AT13" s="54"/>
      <c r="AU13" s="54"/>
      <c r="AV13" s="54"/>
      <c r="AW13" s="54"/>
      <c r="AX13" s="54"/>
      <c r="AY13" s="54"/>
      <c r="AZ13" s="54"/>
      <c r="BA13" s="54"/>
    </row>
    <row r="14" spans="1:53" ht="19.5" customHeight="1">
      <c r="A14" s="64"/>
      <c r="B14" s="64"/>
      <c r="C14" s="64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84" t="s">
        <v>102</v>
      </c>
      <c r="S14" s="85"/>
      <c r="T14" s="85"/>
      <c r="U14" s="85"/>
      <c r="V14" s="85"/>
      <c r="W14" s="84"/>
      <c r="X14" s="84"/>
      <c r="Y14" s="84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</row>
    <row r="15" spans="1:53" ht="28.5" customHeight="1">
      <c r="A15" s="64"/>
      <c r="B15" s="64"/>
      <c r="C15" s="64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7"/>
      <c r="Q15" s="67"/>
      <c r="R15" s="67"/>
      <c r="S15" s="20"/>
      <c r="T15" s="20"/>
      <c r="U15" s="20"/>
      <c r="V15" s="20"/>
      <c r="W15" s="68"/>
      <c r="X15" s="68"/>
      <c r="Y15" s="68"/>
      <c r="Z15" s="68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</row>
    <row r="16" spans="1:53" ht="27.75">
      <c r="A16" s="64"/>
      <c r="B16" s="64"/>
      <c r="C16" s="64"/>
      <c r="D16" s="65"/>
      <c r="E16" s="65"/>
      <c r="F16" s="65"/>
      <c r="G16" s="65"/>
      <c r="H16" s="65"/>
      <c r="I16" s="135" t="s">
        <v>99</v>
      </c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5"/>
      <c r="AR16" s="135"/>
      <c r="AS16" s="70"/>
      <c r="AT16" s="70"/>
      <c r="AU16" s="70"/>
      <c r="AV16" s="70"/>
      <c r="AW16" s="70"/>
      <c r="AX16" s="70"/>
      <c r="AY16" s="70"/>
      <c r="AZ16" s="70"/>
      <c r="BA16" s="70"/>
    </row>
    <row r="17" spans="1:56" ht="27" customHeight="1">
      <c r="A17" s="64"/>
      <c r="B17" s="64"/>
      <c r="C17" s="64"/>
      <c r="D17" s="65"/>
      <c r="E17" s="65"/>
      <c r="F17" s="65"/>
      <c r="G17" s="65"/>
      <c r="H17" s="65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6"/>
      <c r="AH17" s="136"/>
      <c r="AI17" s="136"/>
      <c r="AJ17" s="136"/>
      <c r="AK17" s="136"/>
      <c r="AL17" s="136"/>
      <c r="AM17" s="136"/>
      <c r="AN17" s="136"/>
      <c r="AO17" s="136"/>
      <c r="AP17" s="136"/>
      <c r="AQ17" s="136"/>
      <c r="AR17" s="136"/>
      <c r="AS17" s="71"/>
      <c r="AT17" s="71"/>
      <c r="AU17" s="71"/>
      <c r="AV17" s="71"/>
      <c r="AW17" s="70"/>
      <c r="AX17" s="70"/>
      <c r="AY17" s="70"/>
      <c r="AZ17" s="70"/>
      <c r="BA17" s="70"/>
    </row>
    <row r="18" spans="1:56" ht="27.75">
      <c r="A18" s="65"/>
      <c r="B18" s="65"/>
      <c r="C18" s="65"/>
      <c r="D18" s="65"/>
      <c r="E18" s="65"/>
      <c r="F18" s="65"/>
      <c r="G18" s="65"/>
      <c r="H18" s="65"/>
      <c r="I18" s="134" t="s">
        <v>98</v>
      </c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  <c r="AC18" s="134"/>
      <c r="AD18" s="134"/>
      <c r="AE18" s="134"/>
      <c r="AF18" s="134"/>
      <c r="AG18" s="134"/>
      <c r="AH18" s="134"/>
      <c r="AI18" s="134"/>
      <c r="AJ18" s="134"/>
      <c r="AK18" s="134"/>
      <c r="AL18" s="134"/>
      <c r="AM18" s="134"/>
      <c r="AN18" s="134"/>
      <c r="AO18" s="134"/>
      <c r="AP18" s="134"/>
      <c r="AQ18" s="134"/>
      <c r="AR18" s="134"/>
      <c r="AS18" s="134"/>
      <c r="AT18" s="134"/>
      <c r="AU18" s="134"/>
      <c r="AV18" s="134"/>
      <c r="AW18" s="70"/>
      <c r="AX18" s="70"/>
      <c r="AY18" s="70"/>
      <c r="AZ18" s="70"/>
      <c r="BA18" s="70"/>
    </row>
    <row r="19" spans="1:56" ht="27.75">
      <c r="A19" s="65"/>
      <c r="B19" s="65"/>
      <c r="C19" s="65"/>
      <c r="D19" s="65"/>
      <c r="E19" s="65"/>
      <c r="F19" s="65"/>
      <c r="G19" s="65"/>
      <c r="H19" s="65"/>
      <c r="I19" s="72"/>
      <c r="J19" s="72"/>
      <c r="K19" s="72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AW19" s="70"/>
      <c r="AX19" s="70"/>
      <c r="AY19" s="70"/>
      <c r="AZ19" s="70"/>
      <c r="BA19" s="70"/>
    </row>
    <row r="20" spans="1:56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65"/>
      <c r="AX20" s="65"/>
      <c r="AY20" s="65"/>
      <c r="AZ20" s="65"/>
      <c r="BA20" s="65"/>
    </row>
    <row r="21" spans="1:56">
      <c r="A21" s="131"/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1"/>
      <c r="AC21" s="131"/>
      <c r="AD21" s="131"/>
      <c r="AE21" s="131"/>
      <c r="AF21" s="131"/>
      <c r="AG21" s="131"/>
      <c r="AH21" s="131"/>
      <c r="AI21" s="131"/>
      <c r="AJ21" s="131"/>
      <c r="AK21" s="131"/>
      <c r="AL21" s="131"/>
      <c r="AM21" s="131"/>
      <c r="AN21" s="131"/>
      <c r="AO21" s="131"/>
      <c r="AP21" s="131"/>
      <c r="AQ21" s="131"/>
      <c r="AR21" s="131"/>
      <c r="AS21" s="131"/>
      <c r="AT21" s="131"/>
      <c r="AU21" s="131"/>
      <c r="AV21" s="131"/>
      <c r="AW21" s="131"/>
      <c r="AX21" s="131"/>
      <c r="AY21" s="131"/>
      <c r="AZ21" s="131"/>
      <c r="BA21" s="131"/>
    </row>
    <row r="22" spans="1:56">
      <c r="A22" s="127"/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7"/>
      <c r="BA22" s="127"/>
      <c r="BD22" t="s">
        <v>63</v>
      </c>
    </row>
    <row r="23" spans="1:56">
      <c r="A23" s="127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</row>
    <row r="24" spans="1:56">
      <c r="A24" s="127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</row>
    <row r="25" spans="1:56">
      <c r="A25" s="127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</row>
    <row r="26" spans="1:56" ht="2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129" t="s">
        <v>100</v>
      </c>
      <c r="V26" s="129"/>
      <c r="W26" s="129"/>
      <c r="X26" s="129"/>
      <c r="Y26" s="129"/>
      <c r="Z26" s="129"/>
      <c r="AA26" s="129"/>
      <c r="AB26" s="129"/>
      <c r="AC26" s="129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  <c r="AS26" s="129"/>
      <c r="AT26" s="129"/>
      <c r="AU26" s="74"/>
      <c r="AV26" s="74"/>
      <c r="AW26" s="74"/>
      <c r="AX26" s="74"/>
      <c r="AY26" s="74"/>
      <c r="AZ26" s="74"/>
      <c r="BA26" s="74"/>
    </row>
    <row r="27" spans="1:56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</row>
    <row r="28" spans="1:56" ht="20.25">
      <c r="A28" s="75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126" t="s">
        <v>101</v>
      </c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</row>
    <row r="29" spans="1:56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</row>
    <row r="30" spans="1:56">
      <c r="A30" s="46"/>
      <c r="B30" s="48"/>
      <c r="C30" s="46"/>
      <c r="D30" s="125"/>
      <c r="E30" s="125"/>
      <c r="F30" s="125"/>
      <c r="G30" s="125"/>
      <c r="H30" s="125"/>
      <c r="I30" s="125"/>
      <c r="J30" s="125"/>
      <c r="K30" s="46"/>
      <c r="L30" s="46"/>
      <c r="M30" s="46"/>
      <c r="N30" s="46"/>
      <c r="O30" s="41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8"/>
      <c r="AG30" s="48"/>
      <c r="AH30" s="48"/>
      <c r="AI30" s="49"/>
      <c r="AJ30" s="46"/>
      <c r="AK30" s="46"/>
      <c r="AL30" s="46"/>
      <c r="AM30" s="46"/>
      <c r="AN30" s="46"/>
      <c r="AO30" s="46"/>
      <c r="AP30" s="46"/>
      <c r="AQ30" s="48"/>
      <c r="AR30" s="48"/>
      <c r="AS30" s="48"/>
      <c r="AT30" s="48"/>
      <c r="AU30" s="48"/>
      <c r="AV30" s="48"/>
      <c r="AW30" s="48"/>
      <c r="AX30" s="48"/>
      <c r="AY30" s="46"/>
      <c r="AZ30" s="46"/>
      <c r="BA30" s="46"/>
    </row>
    <row r="31" spans="1:56">
      <c r="A31" s="46"/>
      <c r="B31" s="42"/>
      <c r="C31" s="42"/>
      <c r="D31" s="128"/>
      <c r="E31" s="128"/>
      <c r="F31" s="128"/>
      <c r="G31" s="128"/>
      <c r="H31" s="42"/>
      <c r="I31" s="42"/>
      <c r="J31" s="42"/>
      <c r="K31" s="46"/>
      <c r="L31" s="46"/>
      <c r="M31" s="46"/>
      <c r="N31" s="48"/>
      <c r="O31" s="42"/>
      <c r="P31" s="46"/>
      <c r="Q31" s="46"/>
      <c r="R31" s="46"/>
      <c r="S31" s="46"/>
      <c r="T31" s="46"/>
      <c r="U31" s="46"/>
      <c r="V31" s="46"/>
      <c r="W31" s="46"/>
      <c r="X31" s="50"/>
      <c r="Y31" s="46"/>
      <c r="Z31" s="46"/>
      <c r="AA31" s="46"/>
      <c r="AB31" s="46"/>
      <c r="AC31" s="46"/>
      <c r="AD31" s="46"/>
      <c r="AE31" s="46"/>
      <c r="AF31" s="48"/>
      <c r="AG31" s="48"/>
      <c r="AH31" s="48"/>
      <c r="AI31" s="46"/>
      <c r="AJ31" s="125"/>
      <c r="AK31" s="125"/>
      <c r="AL31" s="125"/>
      <c r="AM31" s="125"/>
      <c r="AN31" s="125"/>
      <c r="AO31" s="125"/>
      <c r="AP31" s="125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</row>
    <row r="32" spans="1:56">
      <c r="A32" s="46"/>
      <c r="B32" s="42"/>
      <c r="C32" s="42"/>
      <c r="D32" s="44"/>
      <c r="E32" s="42"/>
      <c r="F32" s="42"/>
      <c r="G32" s="42"/>
      <c r="H32" s="42"/>
      <c r="I32" s="42"/>
      <c r="J32" s="42"/>
      <c r="K32" s="46"/>
      <c r="L32" s="46"/>
      <c r="M32" s="46"/>
      <c r="N32" s="41"/>
      <c r="O32" s="41"/>
      <c r="P32" s="41"/>
      <c r="Q32" s="41"/>
      <c r="R32" s="41"/>
      <c r="S32" s="41"/>
      <c r="T32" s="46"/>
      <c r="U32" s="46"/>
      <c r="V32" s="46"/>
      <c r="W32" s="46"/>
      <c r="X32" s="50"/>
      <c r="Y32" s="46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  <c r="AJ32" s="125"/>
      <c r="AK32" s="125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</row>
    <row r="33" spans="1:53">
      <c r="A33" s="46"/>
      <c r="B33" s="42"/>
      <c r="C33" s="42"/>
      <c r="D33" s="44"/>
      <c r="E33" s="42"/>
      <c r="F33" s="42"/>
      <c r="G33" s="42"/>
      <c r="H33" s="42"/>
      <c r="I33" s="42"/>
      <c r="J33" s="42"/>
      <c r="K33" s="46"/>
      <c r="L33" s="46"/>
      <c r="M33" s="46"/>
      <c r="N33" s="41"/>
      <c r="O33" s="41"/>
      <c r="P33" s="41"/>
      <c r="Q33" s="41"/>
      <c r="R33" s="41"/>
      <c r="S33" s="41"/>
      <c r="T33" s="46"/>
      <c r="U33" s="46"/>
      <c r="V33" s="46"/>
      <c r="W33" s="46"/>
      <c r="X33" s="50"/>
      <c r="Y33" s="46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  <c r="AJ33" s="125"/>
      <c r="AK33" s="125"/>
      <c r="AL33" s="46"/>
      <c r="AM33" s="50"/>
      <c r="AN33" s="46"/>
      <c r="AO33" s="124"/>
      <c r="AP33" s="124"/>
      <c r="AQ33" s="124"/>
      <c r="AR33" s="124"/>
      <c r="AS33" s="46"/>
      <c r="AT33" s="46"/>
      <c r="AU33" s="46"/>
      <c r="AV33" s="46"/>
      <c r="AW33" s="46"/>
      <c r="AX33" s="46"/>
      <c r="AY33" s="46"/>
      <c r="AZ33" s="46"/>
      <c r="BA33" s="46"/>
    </row>
    <row r="34" spans="1:53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6"/>
      <c r="AM34" s="46"/>
      <c r="AN34" s="46"/>
      <c r="AO34" s="124"/>
      <c r="AP34" s="124"/>
      <c r="AQ34" s="124"/>
      <c r="AR34" s="124"/>
      <c r="AS34" s="46"/>
      <c r="AT34" s="46"/>
      <c r="AU34" s="46"/>
      <c r="AV34" s="46"/>
      <c r="AW34" s="46"/>
      <c r="AX34" s="46"/>
      <c r="AY34" s="46"/>
      <c r="AZ34" s="46"/>
      <c r="BA34" s="46"/>
    </row>
    <row r="35" spans="1:53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</row>
    <row r="36" spans="1:53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</row>
    <row r="37" spans="1:53" ht="15.75" customHeight="1">
      <c r="A37" s="123"/>
      <c r="B37" s="123"/>
      <c r="C37" s="123"/>
      <c r="D37" s="123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4"/>
      <c r="AB37" s="124"/>
      <c r="AC37" s="124"/>
      <c r="AD37" s="124"/>
      <c r="AE37" s="124"/>
      <c r="AF37" s="124"/>
      <c r="AG37" s="124"/>
      <c r="AH37" s="124"/>
      <c r="AI37" s="123"/>
      <c r="AJ37" s="123"/>
      <c r="AK37" s="124"/>
      <c r="AL37" s="123"/>
      <c r="AM37" s="123"/>
      <c r="AN37" s="52"/>
      <c r="AO37" s="52"/>
      <c r="AP37" s="52"/>
      <c r="AQ37" s="52"/>
      <c r="AR37" s="52"/>
      <c r="AS37" s="52"/>
      <c r="AT37" s="52"/>
      <c r="AU37" s="52"/>
      <c r="AV37" s="46"/>
      <c r="AW37" s="46"/>
      <c r="AX37" s="46"/>
      <c r="AY37" s="46"/>
      <c r="AZ37" s="46"/>
      <c r="BA37" s="46"/>
    </row>
    <row r="38" spans="1:53" ht="27.75" customHeight="1">
      <c r="A38" s="123"/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4"/>
      <c r="Q38" s="124"/>
      <c r="R38" s="124"/>
      <c r="S38" s="124"/>
      <c r="T38" s="124"/>
      <c r="U38" s="124"/>
      <c r="V38" s="123"/>
      <c r="W38" s="123"/>
      <c r="X38" s="123"/>
      <c r="Y38" s="123"/>
      <c r="Z38" s="123"/>
      <c r="AA38" s="124"/>
      <c r="AB38" s="124"/>
      <c r="AC38" s="124"/>
      <c r="AD38" s="124"/>
      <c r="AE38" s="124"/>
      <c r="AF38" s="124"/>
      <c r="AG38" s="124"/>
      <c r="AH38" s="123"/>
      <c r="AI38" s="123"/>
      <c r="AJ38" s="123"/>
      <c r="AK38" s="123"/>
      <c r="AL38" s="123"/>
      <c r="AM38" s="123"/>
      <c r="AN38" s="52"/>
      <c r="AO38" s="52"/>
      <c r="AP38" s="52"/>
      <c r="AQ38" s="52"/>
      <c r="AR38" s="52"/>
      <c r="AS38" s="52"/>
      <c r="AT38" s="52"/>
      <c r="AU38" s="52"/>
      <c r="AV38" s="46"/>
      <c r="AW38" s="46"/>
      <c r="AX38" s="46"/>
      <c r="AY38" s="46"/>
      <c r="AZ38" s="46"/>
      <c r="BA38" s="46"/>
    </row>
    <row r="39" spans="1:53">
      <c r="A39" s="123"/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3"/>
      <c r="AD39" s="123"/>
      <c r="AE39" s="123"/>
      <c r="AF39" s="123"/>
      <c r="AG39" s="123"/>
      <c r="AH39" s="123"/>
      <c r="AI39" s="123"/>
      <c r="AJ39" s="123"/>
      <c r="AK39" s="123"/>
      <c r="AL39" s="123"/>
      <c r="AM39" s="123"/>
      <c r="AN39" s="52"/>
      <c r="AO39" s="52"/>
      <c r="AP39" s="52"/>
      <c r="AQ39" s="52"/>
      <c r="AR39" s="52"/>
      <c r="AS39" s="52"/>
      <c r="AT39" s="52"/>
      <c r="AU39" s="52"/>
      <c r="AV39" s="46"/>
      <c r="AW39" s="46"/>
      <c r="AX39" s="46"/>
      <c r="AY39" s="46"/>
      <c r="AZ39" s="46"/>
      <c r="BA39" s="46"/>
    </row>
    <row r="40" spans="1:53">
      <c r="A40" s="123"/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52"/>
      <c r="AO40" s="52"/>
      <c r="AP40" s="52"/>
      <c r="AQ40" s="52"/>
      <c r="AR40" s="52"/>
      <c r="AS40" s="52"/>
      <c r="AT40" s="52"/>
      <c r="AU40" s="52"/>
      <c r="AV40" s="46"/>
      <c r="AW40" s="46"/>
      <c r="AX40" s="46"/>
      <c r="AY40" s="46"/>
      <c r="AZ40" s="46"/>
      <c r="BA40" s="46"/>
    </row>
    <row r="41" spans="1:53">
      <c r="A41" s="123"/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3"/>
      <c r="AC41" s="123"/>
      <c r="AD41" s="123"/>
      <c r="AE41" s="123"/>
      <c r="AF41" s="123"/>
      <c r="AG41" s="123"/>
      <c r="AH41" s="123"/>
      <c r="AI41" s="123"/>
      <c r="AJ41" s="123"/>
      <c r="AK41" s="123"/>
      <c r="AL41" s="123"/>
      <c r="AM41" s="123"/>
      <c r="AN41" s="52"/>
      <c r="AO41" s="52"/>
      <c r="AP41" s="52"/>
      <c r="AQ41" s="52"/>
      <c r="AR41" s="52"/>
      <c r="AS41" s="52"/>
      <c r="AT41" s="52"/>
      <c r="AU41" s="52"/>
      <c r="AV41" s="46"/>
      <c r="AW41" s="46"/>
      <c r="AX41" s="46"/>
      <c r="AY41" s="46"/>
      <c r="AZ41" s="46"/>
      <c r="BA41" s="46"/>
    </row>
    <row r="42" spans="1:53">
      <c r="A42" s="123"/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3"/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52"/>
      <c r="AO42" s="52"/>
      <c r="AP42" s="52"/>
      <c r="AQ42" s="52"/>
      <c r="AR42" s="52"/>
      <c r="AS42" s="52"/>
      <c r="AT42" s="52"/>
      <c r="AU42" s="52"/>
      <c r="AV42" s="46"/>
      <c r="AW42" s="46"/>
      <c r="AX42" s="46"/>
      <c r="AY42" s="46"/>
      <c r="AZ42" s="46"/>
      <c r="BA42" s="46"/>
    </row>
    <row r="43" spans="1:53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</row>
    <row r="44" spans="1:53">
      <c r="A44" s="41"/>
      <c r="B44" s="41"/>
      <c r="C44" s="41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</row>
    <row r="45" spans="1:53">
      <c r="A45" s="41"/>
      <c r="B45" s="41"/>
      <c r="C45" s="41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</row>
  </sheetData>
  <mergeCells count="93">
    <mergeCell ref="B6:L6"/>
    <mergeCell ref="A2:BA2"/>
    <mergeCell ref="A3:BA3"/>
    <mergeCell ref="B4:J4"/>
    <mergeCell ref="AP4:AT4"/>
    <mergeCell ref="B5:J5"/>
    <mergeCell ref="B7:M7"/>
    <mergeCell ref="B8:J8"/>
    <mergeCell ref="B10:J10"/>
    <mergeCell ref="B11:J11"/>
    <mergeCell ref="I18:AV18"/>
    <mergeCell ref="I16:AR17"/>
    <mergeCell ref="AX22:BA22"/>
    <mergeCell ref="U26:AT26"/>
    <mergeCell ref="K20:AK20"/>
    <mergeCell ref="A21:BA21"/>
    <mergeCell ref="A22:A25"/>
    <mergeCell ref="B22:E22"/>
    <mergeCell ref="F22:J22"/>
    <mergeCell ref="K22:N22"/>
    <mergeCell ref="O22:R22"/>
    <mergeCell ref="S22:W22"/>
    <mergeCell ref="X22:AA22"/>
    <mergeCell ref="AB22:AE22"/>
    <mergeCell ref="AF22:AJ22"/>
    <mergeCell ref="AK22:AN22"/>
    <mergeCell ref="AO22:AR22"/>
    <mergeCell ref="S28:AM28"/>
    <mergeCell ref="AS22:AW22"/>
    <mergeCell ref="D30:J30"/>
    <mergeCell ref="D31:G31"/>
    <mergeCell ref="AJ31:AP31"/>
    <mergeCell ref="Z32:AK32"/>
    <mergeCell ref="A37:D38"/>
    <mergeCell ref="E37:K37"/>
    <mergeCell ref="L37:O37"/>
    <mergeCell ref="P37:Z37"/>
    <mergeCell ref="AA37:AD38"/>
    <mergeCell ref="Z33:AK33"/>
    <mergeCell ref="AO33:AR34"/>
    <mergeCell ref="P39:U39"/>
    <mergeCell ref="AH37:AJ38"/>
    <mergeCell ref="AK37:AM38"/>
    <mergeCell ref="E38:G38"/>
    <mergeCell ref="H38:I38"/>
    <mergeCell ref="J38:K38"/>
    <mergeCell ref="L38:O38"/>
    <mergeCell ref="P38:U38"/>
    <mergeCell ref="V38:Z38"/>
    <mergeCell ref="AE37:AG38"/>
    <mergeCell ref="A39:D39"/>
    <mergeCell ref="E39:G39"/>
    <mergeCell ref="H39:I39"/>
    <mergeCell ref="J39:K39"/>
    <mergeCell ref="L39:O39"/>
    <mergeCell ref="A40:D40"/>
    <mergeCell ref="E40:G40"/>
    <mergeCell ref="H40:I40"/>
    <mergeCell ref="J40:K40"/>
    <mergeCell ref="L40:O40"/>
    <mergeCell ref="AH40:AJ40"/>
    <mergeCell ref="AK40:AM40"/>
    <mergeCell ref="V39:Z39"/>
    <mergeCell ref="AA39:AD39"/>
    <mergeCell ref="AE39:AG39"/>
    <mergeCell ref="AH39:AJ39"/>
    <mergeCell ref="AK39:AM39"/>
    <mergeCell ref="P41:U41"/>
    <mergeCell ref="P40:U40"/>
    <mergeCell ref="V40:Z40"/>
    <mergeCell ref="AA40:AD40"/>
    <mergeCell ref="AE40:AG40"/>
    <mergeCell ref="A41:D41"/>
    <mergeCell ref="E41:G41"/>
    <mergeCell ref="H41:I41"/>
    <mergeCell ref="J41:K41"/>
    <mergeCell ref="L41:O41"/>
    <mergeCell ref="A42:D42"/>
    <mergeCell ref="E42:G42"/>
    <mergeCell ref="H42:I42"/>
    <mergeCell ref="J42:K42"/>
    <mergeCell ref="L42:O42"/>
    <mergeCell ref="AK42:AM42"/>
    <mergeCell ref="V41:Z41"/>
    <mergeCell ref="AA41:AD41"/>
    <mergeCell ref="AE41:AG41"/>
    <mergeCell ref="AH41:AJ41"/>
    <mergeCell ref="AK41:AM41"/>
    <mergeCell ref="P42:U42"/>
    <mergeCell ref="V42:Z42"/>
    <mergeCell ref="AA42:AD42"/>
    <mergeCell ref="AE42:AG42"/>
    <mergeCell ref="AH42:AJ42"/>
  </mergeCells>
  <pageMargins left="0.23622047244094491" right="0.19685039370078741" top="0.31496062992125984" bottom="0.19685039370078741" header="0.31496062992125984" footer="0.19685039370078741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D46"/>
  <sheetViews>
    <sheetView view="pageBreakPreview" zoomScale="130" zoomScaleNormal="130" zoomScaleSheetLayoutView="130" workbookViewId="0">
      <selection activeCell="D2" sqref="D2"/>
    </sheetView>
  </sheetViews>
  <sheetFormatPr defaultRowHeight="15"/>
  <cols>
    <col min="1" max="1" width="4.5703125" style="81" customWidth="1"/>
    <col min="2" max="2" width="3.85546875" style="81" customWidth="1"/>
    <col min="3" max="3" width="3.28515625" style="81" customWidth="1"/>
    <col min="4" max="4" width="4" style="79" customWidth="1"/>
    <col min="5" max="8" width="3.28515625" style="79" customWidth="1"/>
    <col min="9" max="10" width="3.85546875" style="79" customWidth="1"/>
    <col min="11" max="11" width="3.28515625" style="79" customWidth="1"/>
    <col min="12" max="12" width="4.42578125" style="79" customWidth="1"/>
    <col min="13" max="20" width="3.28515625" style="79" customWidth="1"/>
    <col min="21" max="25" width="3.85546875" style="79" customWidth="1"/>
    <col min="26" max="26" width="3.140625" style="79" customWidth="1"/>
    <col min="27" max="42" width="3.85546875" style="79" customWidth="1"/>
    <col min="43" max="43" width="5" style="79" customWidth="1"/>
    <col min="44" max="45" width="3.85546875" style="79" customWidth="1"/>
    <col min="46" max="50" width="3.42578125" style="79" customWidth="1"/>
    <col min="51" max="51" width="3.140625" style="79" customWidth="1"/>
    <col min="52" max="52" width="3.42578125" style="79" customWidth="1"/>
    <col min="53" max="53" width="2.85546875" style="79" customWidth="1"/>
    <col min="54" max="54" width="5" style="79" customWidth="1"/>
    <col min="55" max="16384" width="9.140625" style="79"/>
  </cols>
  <sheetData>
    <row r="1" spans="1:56">
      <c r="A1" s="77"/>
      <c r="B1" s="77"/>
      <c r="C1" s="77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</row>
    <row r="2" spans="1:56" ht="19.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</row>
    <row r="3" spans="1:56" ht="20.25">
      <c r="A3" s="78"/>
      <c r="B3" s="78"/>
      <c r="C3" s="78"/>
      <c r="D3" s="80"/>
      <c r="E3" s="78"/>
      <c r="F3" s="78"/>
      <c r="G3" s="78"/>
      <c r="H3" s="78"/>
      <c r="I3" s="78"/>
      <c r="J3" s="156" t="s">
        <v>103</v>
      </c>
      <c r="K3" s="156"/>
      <c r="L3" s="156"/>
      <c r="M3" s="156"/>
      <c r="N3" s="156"/>
      <c r="O3" s="156"/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78"/>
      <c r="AV3" s="78"/>
      <c r="AW3" s="78"/>
      <c r="AX3" s="78"/>
      <c r="AY3" s="78"/>
      <c r="AZ3" s="78"/>
      <c r="BA3" s="78"/>
    </row>
    <row r="4" spans="1:56">
      <c r="A4" s="45" t="s">
        <v>83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</row>
    <row r="5" spans="1:56">
      <c r="A5" s="154" t="s">
        <v>87</v>
      </c>
      <c r="B5" s="154" t="s">
        <v>104</v>
      </c>
      <c r="C5" s="154"/>
      <c r="D5" s="154"/>
      <c r="E5" s="154"/>
      <c r="F5" s="154" t="s">
        <v>105</v>
      </c>
      <c r="G5" s="154"/>
      <c r="H5" s="154"/>
      <c r="I5" s="154"/>
      <c r="J5" s="154"/>
      <c r="K5" s="154" t="s">
        <v>106</v>
      </c>
      <c r="L5" s="154"/>
      <c r="M5" s="154"/>
      <c r="N5" s="154"/>
      <c r="O5" s="154" t="s">
        <v>107</v>
      </c>
      <c r="P5" s="154"/>
      <c r="Q5" s="154"/>
      <c r="R5" s="154"/>
      <c r="S5" s="154" t="s">
        <v>108</v>
      </c>
      <c r="T5" s="154"/>
      <c r="U5" s="154"/>
      <c r="V5" s="154"/>
      <c r="W5" s="154"/>
      <c r="X5" s="154" t="s">
        <v>109</v>
      </c>
      <c r="Y5" s="154"/>
      <c r="Z5" s="154"/>
      <c r="AA5" s="154"/>
      <c r="AB5" s="154" t="s">
        <v>110</v>
      </c>
      <c r="AC5" s="154"/>
      <c r="AD5" s="154"/>
      <c r="AE5" s="154"/>
      <c r="AF5" s="154" t="s">
        <v>111</v>
      </c>
      <c r="AG5" s="154"/>
      <c r="AH5" s="154"/>
      <c r="AI5" s="154"/>
      <c r="AJ5" s="154"/>
      <c r="AK5" s="154" t="s">
        <v>112</v>
      </c>
      <c r="AL5" s="154"/>
      <c r="AM5" s="154"/>
      <c r="AN5" s="154"/>
      <c r="AO5" s="154" t="s">
        <v>113</v>
      </c>
      <c r="AP5" s="154"/>
      <c r="AQ5" s="154"/>
      <c r="AR5" s="154"/>
      <c r="AS5" s="154" t="s">
        <v>114</v>
      </c>
      <c r="AT5" s="154"/>
      <c r="AU5" s="154"/>
      <c r="AV5" s="154"/>
      <c r="AW5" s="154"/>
      <c r="AX5" s="154" t="s">
        <v>115</v>
      </c>
      <c r="AY5" s="154"/>
      <c r="AZ5" s="154"/>
      <c r="BA5" s="154"/>
      <c r="BD5" s="79" t="s">
        <v>63</v>
      </c>
    </row>
    <row r="6" spans="1:56">
      <c r="A6" s="154"/>
      <c r="B6" s="76">
        <v>1</v>
      </c>
      <c r="C6" s="76">
        <v>2</v>
      </c>
      <c r="D6" s="76">
        <v>3</v>
      </c>
      <c r="E6" s="76">
        <v>4</v>
      </c>
      <c r="F6" s="76">
        <v>5</v>
      </c>
      <c r="G6" s="76">
        <v>6</v>
      </c>
      <c r="H6" s="76">
        <v>7</v>
      </c>
      <c r="I6" s="76">
        <v>8</v>
      </c>
      <c r="J6" s="76">
        <v>9</v>
      </c>
      <c r="K6" s="76">
        <v>10</v>
      </c>
      <c r="L6" s="76">
        <v>11</v>
      </c>
      <c r="M6" s="76">
        <v>12</v>
      </c>
      <c r="N6" s="76">
        <v>13</v>
      </c>
      <c r="O6" s="76">
        <v>14</v>
      </c>
      <c r="P6" s="76">
        <v>15</v>
      </c>
      <c r="Q6" s="76">
        <v>16</v>
      </c>
      <c r="R6" s="76">
        <v>17</v>
      </c>
      <c r="S6" s="76">
        <v>18</v>
      </c>
      <c r="T6" s="76">
        <v>19</v>
      </c>
      <c r="U6" s="76">
        <v>20</v>
      </c>
      <c r="V6" s="76">
        <v>21</v>
      </c>
      <c r="W6" s="76">
        <v>22</v>
      </c>
      <c r="X6" s="76">
        <v>23</v>
      </c>
      <c r="Y6" s="76">
        <v>24</v>
      </c>
      <c r="Z6" s="76">
        <v>25</v>
      </c>
      <c r="AA6" s="76">
        <v>26</v>
      </c>
      <c r="AB6" s="76">
        <v>27</v>
      </c>
      <c r="AC6" s="76">
        <v>28</v>
      </c>
      <c r="AD6" s="76">
        <v>29</v>
      </c>
      <c r="AE6" s="76">
        <v>30</v>
      </c>
      <c r="AF6" s="76">
        <v>31</v>
      </c>
      <c r="AG6" s="76">
        <v>32</v>
      </c>
      <c r="AH6" s="76">
        <v>33</v>
      </c>
      <c r="AI6" s="76">
        <v>34</v>
      </c>
      <c r="AJ6" s="76">
        <v>35</v>
      </c>
      <c r="AK6" s="76">
        <v>36</v>
      </c>
      <c r="AL6" s="76">
        <v>37</v>
      </c>
      <c r="AM6" s="76">
        <v>38</v>
      </c>
      <c r="AN6" s="76">
        <v>39</v>
      </c>
      <c r="AO6" s="76">
        <v>40</v>
      </c>
      <c r="AP6" s="76">
        <v>41</v>
      </c>
      <c r="AQ6" s="76">
        <v>42</v>
      </c>
      <c r="AR6" s="76">
        <v>43</v>
      </c>
      <c r="AS6" s="76">
        <v>44</v>
      </c>
      <c r="AT6" s="76">
        <v>45</v>
      </c>
      <c r="AU6" s="76">
        <v>46</v>
      </c>
      <c r="AV6" s="76">
        <v>47</v>
      </c>
      <c r="AW6" s="76">
        <v>48</v>
      </c>
      <c r="AX6" s="76">
        <v>49</v>
      </c>
      <c r="AY6" s="76">
        <v>50</v>
      </c>
      <c r="AZ6" s="76">
        <v>51</v>
      </c>
      <c r="BA6" s="76">
        <v>52</v>
      </c>
    </row>
    <row r="7" spans="1:56">
      <c r="A7" s="154"/>
      <c r="B7" s="76">
        <v>1</v>
      </c>
      <c r="C7" s="76">
        <v>8</v>
      </c>
      <c r="D7" s="76">
        <v>15</v>
      </c>
      <c r="E7" s="76">
        <v>22</v>
      </c>
      <c r="F7" s="76">
        <v>29</v>
      </c>
      <c r="G7" s="76">
        <v>6</v>
      </c>
      <c r="H7" s="76">
        <v>13</v>
      </c>
      <c r="I7" s="76">
        <v>20</v>
      </c>
      <c r="J7" s="76">
        <v>27</v>
      </c>
      <c r="K7" s="76">
        <v>3</v>
      </c>
      <c r="L7" s="76">
        <v>10</v>
      </c>
      <c r="M7" s="76">
        <v>17</v>
      </c>
      <c r="N7" s="76">
        <v>24</v>
      </c>
      <c r="O7" s="76">
        <v>1</v>
      </c>
      <c r="P7" s="76">
        <v>8</v>
      </c>
      <c r="Q7" s="76">
        <v>15</v>
      </c>
      <c r="R7" s="76">
        <v>22</v>
      </c>
      <c r="S7" s="76">
        <v>29</v>
      </c>
      <c r="T7" s="76">
        <v>5</v>
      </c>
      <c r="U7" s="76">
        <v>12</v>
      </c>
      <c r="V7" s="76">
        <v>19</v>
      </c>
      <c r="W7" s="76">
        <v>26</v>
      </c>
      <c r="X7" s="76">
        <v>2</v>
      </c>
      <c r="Y7" s="76">
        <v>9</v>
      </c>
      <c r="Z7" s="76">
        <v>16</v>
      </c>
      <c r="AA7" s="76">
        <v>23</v>
      </c>
      <c r="AB7" s="76">
        <v>2</v>
      </c>
      <c r="AC7" s="76">
        <v>9</v>
      </c>
      <c r="AD7" s="76">
        <v>16</v>
      </c>
      <c r="AE7" s="76">
        <v>23</v>
      </c>
      <c r="AF7" s="76">
        <v>30</v>
      </c>
      <c r="AG7" s="76">
        <v>6</v>
      </c>
      <c r="AH7" s="76">
        <v>13</v>
      </c>
      <c r="AI7" s="76">
        <v>20</v>
      </c>
      <c r="AJ7" s="76">
        <v>27</v>
      </c>
      <c r="AK7" s="76">
        <v>4</v>
      </c>
      <c r="AL7" s="76">
        <v>11</v>
      </c>
      <c r="AM7" s="76">
        <v>18</v>
      </c>
      <c r="AN7" s="76">
        <v>25</v>
      </c>
      <c r="AO7" s="76">
        <v>1</v>
      </c>
      <c r="AP7" s="76">
        <v>8</v>
      </c>
      <c r="AQ7" s="76">
        <v>15</v>
      </c>
      <c r="AR7" s="76">
        <v>22</v>
      </c>
      <c r="AS7" s="76">
        <v>29</v>
      </c>
      <c r="AT7" s="76">
        <v>6</v>
      </c>
      <c r="AU7" s="76">
        <v>13</v>
      </c>
      <c r="AV7" s="76">
        <v>20</v>
      </c>
      <c r="AW7" s="76">
        <v>27</v>
      </c>
      <c r="AX7" s="76">
        <v>3</v>
      </c>
      <c r="AY7" s="76">
        <v>10</v>
      </c>
      <c r="AZ7" s="76">
        <v>17</v>
      </c>
      <c r="BA7" s="76">
        <v>24</v>
      </c>
    </row>
    <row r="8" spans="1:56">
      <c r="A8" s="154"/>
      <c r="B8" s="76">
        <v>7</v>
      </c>
      <c r="C8" s="76">
        <v>14</v>
      </c>
      <c r="D8" s="76">
        <v>21</v>
      </c>
      <c r="E8" s="76">
        <v>28</v>
      </c>
      <c r="F8" s="76">
        <v>5</v>
      </c>
      <c r="G8" s="76">
        <v>12</v>
      </c>
      <c r="H8" s="76">
        <v>19</v>
      </c>
      <c r="I8" s="76">
        <v>26</v>
      </c>
      <c r="J8" s="76">
        <v>2</v>
      </c>
      <c r="K8" s="76">
        <v>9</v>
      </c>
      <c r="L8" s="76">
        <v>16</v>
      </c>
      <c r="M8" s="76">
        <v>23</v>
      </c>
      <c r="N8" s="76">
        <v>30</v>
      </c>
      <c r="O8" s="76">
        <v>7</v>
      </c>
      <c r="P8" s="76">
        <v>14</v>
      </c>
      <c r="Q8" s="76">
        <v>21</v>
      </c>
      <c r="R8" s="76">
        <v>28</v>
      </c>
      <c r="S8" s="76">
        <v>4</v>
      </c>
      <c r="T8" s="76">
        <v>11</v>
      </c>
      <c r="U8" s="76">
        <v>18</v>
      </c>
      <c r="V8" s="76">
        <v>25</v>
      </c>
      <c r="W8" s="76">
        <v>1</v>
      </c>
      <c r="X8" s="76">
        <v>8</v>
      </c>
      <c r="Y8" s="76">
        <v>15</v>
      </c>
      <c r="Z8" s="76">
        <v>22</v>
      </c>
      <c r="AA8" s="76">
        <v>1</v>
      </c>
      <c r="AB8" s="76">
        <v>8</v>
      </c>
      <c r="AC8" s="76">
        <v>15</v>
      </c>
      <c r="AD8" s="76">
        <v>22</v>
      </c>
      <c r="AE8" s="76">
        <v>29</v>
      </c>
      <c r="AF8" s="76">
        <v>5</v>
      </c>
      <c r="AG8" s="76">
        <v>12</v>
      </c>
      <c r="AH8" s="76">
        <v>19</v>
      </c>
      <c r="AI8" s="76">
        <v>26</v>
      </c>
      <c r="AJ8" s="76">
        <v>3</v>
      </c>
      <c r="AK8" s="76">
        <v>10</v>
      </c>
      <c r="AL8" s="76">
        <v>17</v>
      </c>
      <c r="AM8" s="76">
        <v>24</v>
      </c>
      <c r="AN8" s="76">
        <v>31</v>
      </c>
      <c r="AO8" s="76">
        <v>7</v>
      </c>
      <c r="AP8" s="76">
        <v>14</v>
      </c>
      <c r="AQ8" s="76">
        <v>21</v>
      </c>
      <c r="AR8" s="76">
        <v>28</v>
      </c>
      <c r="AS8" s="76">
        <v>5</v>
      </c>
      <c r="AT8" s="76">
        <v>12</v>
      </c>
      <c r="AU8" s="76">
        <v>19</v>
      </c>
      <c r="AV8" s="76">
        <v>26</v>
      </c>
      <c r="AW8" s="76">
        <v>2</v>
      </c>
      <c r="AX8" s="76">
        <v>9</v>
      </c>
      <c r="AY8" s="76">
        <v>16</v>
      </c>
      <c r="AZ8" s="76">
        <v>23</v>
      </c>
      <c r="BA8" s="76">
        <v>30</v>
      </c>
    </row>
    <row r="9" spans="1:56">
      <c r="A9" s="76" t="s">
        <v>84</v>
      </c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>
        <v>20</v>
      </c>
      <c r="V9" s="86" t="s">
        <v>121</v>
      </c>
      <c r="W9" s="86" t="s">
        <v>121</v>
      </c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120" t="s">
        <v>139</v>
      </c>
      <c r="AM9" s="114" t="s">
        <v>139</v>
      </c>
      <c r="AN9" s="114" t="s">
        <v>157</v>
      </c>
      <c r="AO9" s="86"/>
      <c r="AP9" s="86">
        <v>16</v>
      </c>
      <c r="AQ9" s="86" t="s">
        <v>119</v>
      </c>
      <c r="AR9" s="86" t="s">
        <v>119</v>
      </c>
      <c r="AS9" s="86" t="s">
        <v>121</v>
      </c>
      <c r="AT9" s="86" t="s">
        <v>121</v>
      </c>
      <c r="AU9" s="86" t="s">
        <v>121</v>
      </c>
      <c r="AV9" s="86" t="s">
        <v>121</v>
      </c>
      <c r="AW9" s="86" t="s">
        <v>121</v>
      </c>
      <c r="AX9" s="86" t="s">
        <v>121</v>
      </c>
      <c r="AY9" s="86" t="s">
        <v>121</v>
      </c>
      <c r="AZ9" s="86" t="s">
        <v>121</v>
      </c>
      <c r="BA9" s="86" t="s">
        <v>121</v>
      </c>
    </row>
    <row r="10" spans="1:56">
      <c r="A10" s="76" t="s">
        <v>85</v>
      </c>
      <c r="B10" s="86"/>
      <c r="C10" s="86"/>
      <c r="D10" s="86"/>
      <c r="E10" s="86"/>
      <c r="F10" s="86"/>
      <c r="G10" s="86"/>
      <c r="H10" s="86"/>
      <c r="I10" s="86">
        <v>8</v>
      </c>
      <c r="J10" s="86" t="s">
        <v>140</v>
      </c>
      <c r="K10" s="86" t="s">
        <v>140</v>
      </c>
      <c r="L10" s="120" t="s">
        <v>142</v>
      </c>
      <c r="M10" s="120" t="s">
        <v>142</v>
      </c>
      <c r="N10" s="120" t="s">
        <v>142</v>
      </c>
      <c r="O10" s="120" t="s">
        <v>142</v>
      </c>
      <c r="P10" s="86" t="s">
        <v>121</v>
      </c>
      <c r="Q10" s="86" t="s">
        <v>121</v>
      </c>
      <c r="R10" s="86"/>
      <c r="S10" s="86"/>
      <c r="T10" s="86"/>
      <c r="U10" s="86"/>
      <c r="V10" s="86" t="s">
        <v>141</v>
      </c>
      <c r="W10" s="86" t="s">
        <v>141</v>
      </c>
      <c r="X10" s="120" t="s">
        <v>145</v>
      </c>
      <c r="Y10" s="120" t="s">
        <v>145</v>
      </c>
      <c r="Z10" s="120" t="s">
        <v>145</v>
      </c>
      <c r="AA10" s="120" t="s">
        <v>145</v>
      </c>
      <c r="AB10" s="86"/>
      <c r="AC10" s="86"/>
      <c r="AD10" s="86"/>
      <c r="AE10" s="86">
        <v>8</v>
      </c>
      <c r="AF10" s="86" t="s">
        <v>143</v>
      </c>
      <c r="AG10" s="86" t="s">
        <v>143</v>
      </c>
      <c r="AH10" s="86" t="s">
        <v>117</v>
      </c>
      <c r="AI10" s="86" t="s">
        <v>147</v>
      </c>
      <c r="AJ10" s="86" t="s">
        <v>147</v>
      </c>
      <c r="AK10" s="120" t="s">
        <v>152</v>
      </c>
      <c r="AL10" s="120" t="s">
        <v>152</v>
      </c>
      <c r="AM10" s="86" t="s">
        <v>144</v>
      </c>
      <c r="AN10" s="86" t="s">
        <v>144</v>
      </c>
      <c r="AO10" s="120" t="s">
        <v>149</v>
      </c>
      <c r="AP10" s="120" t="s">
        <v>149</v>
      </c>
      <c r="AQ10" s="120" t="s">
        <v>149</v>
      </c>
      <c r="AR10" s="120" t="s">
        <v>149</v>
      </c>
      <c r="AS10" s="86" t="s">
        <v>121</v>
      </c>
      <c r="AT10" s="86" t="s">
        <v>121</v>
      </c>
      <c r="AU10" s="86" t="s">
        <v>121</v>
      </c>
      <c r="AV10" s="86" t="s">
        <v>121</v>
      </c>
      <c r="AW10" s="86" t="s">
        <v>121</v>
      </c>
      <c r="AX10" s="86" t="s">
        <v>121</v>
      </c>
      <c r="AY10" s="86" t="s">
        <v>121</v>
      </c>
      <c r="AZ10" s="86" t="s">
        <v>121</v>
      </c>
      <c r="BA10" s="86" t="s">
        <v>121</v>
      </c>
    </row>
    <row r="11" spans="1:56">
      <c r="A11" s="76" t="s">
        <v>86</v>
      </c>
      <c r="B11" s="86"/>
      <c r="C11" s="86"/>
      <c r="D11" s="120" t="s">
        <v>152</v>
      </c>
      <c r="E11" s="120" t="s">
        <v>152</v>
      </c>
      <c r="F11" s="120" t="s">
        <v>152</v>
      </c>
      <c r="G11" s="120" t="s">
        <v>152</v>
      </c>
      <c r="H11" s="120" t="s">
        <v>152</v>
      </c>
      <c r="I11" s="120" t="s">
        <v>152</v>
      </c>
      <c r="J11" s="86"/>
      <c r="K11" s="86"/>
      <c r="L11" s="120" t="s">
        <v>152</v>
      </c>
      <c r="M11" s="120" t="s">
        <v>152</v>
      </c>
      <c r="N11" s="120" t="s">
        <v>152</v>
      </c>
      <c r="O11" s="120" t="s">
        <v>152</v>
      </c>
      <c r="P11" s="120" t="s">
        <v>152</v>
      </c>
      <c r="Q11" s="120" t="s">
        <v>152</v>
      </c>
      <c r="R11" s="86"/>
      <c r="S11" s="86"/>
      <c r="T11" s="86"/>
      <c r="U11" s="86">
        <v>8</v>
      </c>
      <c r="V11" s="86" t="s">
        <v>119</v>
      </c>
      <c r="W11" s="86" t="s">
        <v>121</v>
      </c>
      <c r="X11" s="86" t="s">
        <v>121</v>
      </c>
      <c r="Y11" s="86" t="s">
        <v>148</v>
      </c>
      <c r="Z11" s="86" t="s">
        <v>148</v>
      </c>
      <c r="AA11" s="120" t="s">
        <v>176</v>
      </c>
      <c r="AB11" s="120" t="s">
        <v>176</v>
      </c>
      <c r="AC11" s="86"/>
      <c r="AD11" s="86"/>
      <c r="AE11" s="86"/>
      <c r="AF11" s="86"/>
      <c r="AG11" s="120" t="s">
        <v>176</v>
      </c>
      <c r="AH11" s="120" t="s">
        <v>176</v>
      </c>
      <c r="AI11" s="86" t="s">
        <v>151</v>
      </c>
      <c r="AJ11" s="120" t="s">
        <v>177</v>
      </c>
      <c r="AK11" s="120" t="s">
        <v>177</v>
      </c>
      <c r="AL11" s="120" t="s">
        <v>177</v>
      </c>
      <c r="AM11" s="86"/>
      <c r="AN11" s="86"/>
      <c r="AO11" s="86"/>
      <c r="AP11" s="86">
        <v>8</v>
      </c>
      <c r="AQ11" s="86" t="s">
        <v>117</v>
      </c>
      <c r="AR11" s="86" t="s">
        <v>119</v>
      </c>
      <c r="AS11" s="86" t="s">
        <v>121</v>
      </c>
      <c r="AT11" s="86" t="s">
        <v>121</v>
      </c>
      <c r="AU11" s="86" t="s">
        <v>121</v>
      </c>
      <c r="AV11" s="86" t="s">
        <v>121</v>
      </c>
      <c r="AW11" s="86" t="s">
        <v>121</v>
      </c>
      <c r="AX11" s="86" t="s">
        <v>121</v>
      </c>
      <c r="AY11" s="86" t="s">
        <v>121</v>
      </c>
      <c r="AZ11" s="86" t="s">
        <v>121</v>
      </c>
      <c r="BA11" s="86" t="s">
        <v>121</v>
      </c>
    </row>
    <row r="12" spans="1:56">
      <c r="A12" s="76" t="s">
        <v>134</v>
      </c>
      <c r="B12" s="86"/>
      <c r="C12" s="86"/>
      <c r="D12" s="86" t="s">
        <v>151</v>
      </c>
      <c r="E12" s="120" t="s">
        <v>177</v>
      </c>
      <c r="F12" s="120" t="s">
        <v>177</v>
      </c>
      <c r="G12" s="120" t="s">
        <v>177</v>
      </c>
      <c r="H12" s="120" t="s">
        <v>177</v>
      </c>
      <c r="I12" s="120" t="s">
        <v>177</v>
      </c>
      <c r="J12" s="120" t="s">
        <v>177</v>
      </c>
      <c r="K12" s="120" t="s">
        <v>177</v>
      </c>
      <c r="L12" s="86"/>
      <c r="M12" s="86"/>
      <c r="N12" s="87"/>
      <c r="O12" s="87"/>
      <c r="P12" s="87"/>
      <c r="Q12" s="87">
        <v>8</v>
      </c>
      <c r="R12" s="87" t="s">
        <v>121</v>
      </c>
      <c r="S12" s="87" t="s">
        <v>121</v>
      </c>
      <c r="T12" s="86"/>
      <c r="U12" s="86"/>
      <c r="V12" s="86" t="s">
        <v>153</v>
      </c>
      <c r="W12" s="86" t="s">
        <v>153</v>
      </c>
      <c r="X12" s="120" t="s">
        <v>178</v>
      </c>
      <c r="Y12" s="120" t="s">
        <v>178</v>
      </c>
      <c r="Z12" s="120" t="s">
        <v>178</v>
      </c>
      <c r="AA12" s="120" t="s">
        <v>178</v>
      </c>
      <c r="AB12" s="120" t="s">
        <v>178</v>
      </c>
      <c r="AC12" s="120" t="s">
        <v>178</v>
      </c>
      <c r="AD12" s="87"/>
      <c r="AE12" s="87"/>
      <c r="AF12" s="86"/>
      <c r="AG12" s="86"/>
      <c r="AH12" s="86"/>
      <c r="AI12" s="86"/>
      <c r="AJ12" s="86"/>
      <c r="AK12" s="86"/>
      <c r="AL12" s="86"/>
      <c r="AM12" s="86">
        <v>12</v>
      </c>
      <c r="AN12" s="86" t="s">
        <v>117</v>
      </c>
      <c r="AO12" s="86" t="s">
        <v>119</v>
      </c>
      <c r="AP12" s="86" t="s">
        <v>119</v>
      </c>
      <c r="AQ12" s="86" t="s">
        <v>123</v>
      </c>
      <c r="AR12" s="86" t="s">
        <v>123</v>
      </c>
      <c r="AS12" s="86"/>
      <c r="AT12" s="86"/>
      <c r="AU12" s="86"/>
      <c r="AV12" s="86"/>
      <c r="AW12" s="86"/>
      <c r="AX12" s="86"/>
      <c r="AY12" s="86"/>
      <c r="AZ12" s="86"/>
      <c r="BA12" s="86"/>
    </row>
    <row r="13" spans="1:56">
      <c r="A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</row>
    <row r="14" spans="1:56">
      <c r="A14" s="46"/>
      <c r="B14" s="155" t="s">
        <v>124</v>
      </c>
      <c r="C14" s="155"/>
      <c r="D14" s="155"/>
      <c r="E14" s="155"/>
      <c r="F14" s="155"/>
      <c r="G14" s="155"/>
      <c r="H14" s="155"/>
      <c r="I14" s="155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</row>
    <row r="15" spans="1:56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7"/>
      <c r="AR15" s="47"/>
      <c r="AS15" s="46"/>
      <c r="AT15" s="46"/>
      <c r="AU15" s="46"/>
      <c r="AV15" s="46"/>
      <c r="AW15" s="46"/>
      <c r="AX15" s="46"/>
      <c r="AY15" s="46"/>
      <c r="AZ15" s="46"/>
      <c r="BA15" s="46"/>
    </row>
    <row r="16" spans="1:56">
      <c r="A16" s="46"/>
      <c r="B16" s="110"/>
      <c r="C16" s="46"/>
      <c r="D16" s="125" t="s">
        <v>10</v>
      </c>
      <c r="E16" s="125"/>
      <c r="F16" s="125"/>
      <c r="G16" s="125"/>
      <c r="H16" s="125"/>
      <c r="I16" s="125"/>
      <c r="J16" s="125"/>
      <c r="K16" s="46"/>
      <c r="L16" s="46"/>
      <c r="M16" s="46"/>
      <c r="N16" s="140" t="s">
        <v>117</v>
      </c>
      <c r="O16" s="142"/>
      <c r="P16" s="46" t="s">
        <v>116</v>
      </c>
      <c r="Q16" s="46"/>
      <c r="R16" s="46"/>
      <c r="S16" s="46"/>
      <c r="T16" s="46"/>
      <c r="U16" s="46"/>
      <c r="V16" s="46"/>
      <c r="W16" s="46"/>
      <c r="X16" s="46"/>
      <c r="Y16" s="46"/>
      <c r="Z16" s="121" t="s">
        <v>121</v>
      </c>
      <c r="AA16" s="46" t="s">
        <v>120</v>
      </c>
      <c r="AB16" s="46"/>
      <c r="AC16" s="46"/>
      <c r="AD16" s="46"/>
      <c r="AE16" s="46"/>
      <c r="AF16" s="48"/>
      <c r="AG16" s="48"/>
      <c r="AH16" s="121" t="s">
        <v>136</v>
      </c>
      <c r="AI16" s="49"/>
      <c r="AJ16" s="46" t="s">
        <v>138</v>
      </c>
      <c r="AK16" s="46"/>
      <c r="AL16" s="46"/>
      <c r="AM16" s="46"/>
      <c r="AN16" s="46"/>
      <c r="AO16" s="46"/>
      <c r="AP16" s="46"/>
      <c r="AQ16" s="47"/>
      <c r="AR16" s="47"/>
      <c r="AS16" s="46"/>
      <c r="AT16" s="46"/>
      <c r="AU16" s="46"/>
      <c r="AV16" s="46"/>
      <c r="AW16" s="46"/>
      <c r="AX16" s="46"/>
      <c r="AY16" s="46"/>
      <c r="AZ16" s="46"/>
      <c r="BA16" s="46"/>
    </row>
    <row r="17" spans="1:53">
      <c r="A17" s="46"/>
      <c r="B17" s="110" t="s">
        <v>157</v>
      </c>
      <c r="C17" s="79"/>
      <c r="D17" s="152" t="s">
        <v>158</v>
      </c>
      <c r="E17" s="152"/>
      <c r="F17" s="152"/>
      <c r="G17" s="152"/>
      <c r="H17" s="78"/>
      <c r="K17" s="46"/>
      <c r="L17" s="46"/>
      <c r="M17" s="46"/>
      <c r="N17" s="140" t="s">
        <v>119</v>
      </c>
      <c r="O17" s="142"/>
      <c r="P17" s="46" t="s">
        <v>118</v>
      </c>
      <c r="Q17" s="46"/>
      <c r="R17" s="46"/>
      <c r="S17" s="46"/>
      <c r="T17" s="46"/>
      <c r="U17" s="46"/>
      <c r="V17" s="46"/>
      <c r="W17" s="46"/>
      <c r="X17" s="50"/>
      <c r="Y17" s="46"/>
      <c r="Z17" s="121" t="s">
        <v>123</v>
      </c>
      <c r="AA17" s="46" t="s">
        <v>122</v>
      </c>
      <c r="AB17" s="46"/>
      <c r="AC17" s="46"/>
      <c r="AD17" s="46"/>
      <c r="AE17" s="46"/>
      <c r="AF17" s="48"/>
      <c r="AG17" s="48"/>
      <c r="AH17" s="121" t="s">
        <v>137</v>
      </c>
      <c r="AI17" s="46"/>
      <c r="AJ17" s="125" t="s">
        <v>154</v>
      </c>
      <c r="AK17" s="125"/>
      <c r="AL17" s="125"/>
      <c r="AM17" s="125"/>
      <c r="AN17" s="125"/>
      <c r="AO17" s="125"/>
      <c r="AP17" s="125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</row>
    <row r="18" spans="1:53">
      <c r="A18" s="46"/>
      <c r="B18" s="79"/>
      <c r="C18" s="79"/>
      <c r="D18" s="54"/>
      <c r="K18" s="46"/>
      <c r="L18" s="46"/>
      <c r="M18" s="46"/>
      <c r="N18" s="81"/>
      <c r="O18" s="81"/>
      <c r="P18" s="81"/>
      <c r="Q18" s="81"/>
      <c r="R18" s="81"/>
      <c r="S18" s="81"/>
      <c r="T18" s="46"/>
      <c r="U18" s="46"/>
      <c r="V18" s="46"/>
      <c r="W18" s="46"/>
      <c r="X18" s="50"/>
      <c r="Y18" s="46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46"/>
      <c r="AM18" s="46"/>
      <c r="AN18" s="46"/>
      <c r="AO18" s="46"/>
      <c r="AP18" s="46"/>
      <c r="AQ18" s="46"/>
      <c r="AR18" s="46"/>
      <c r="AS18" s="46"/>
      <c r="AT18" s="46" t="s">
        <v>63</v>
      </c>
      <c r="AU18" s="46"/>
      <c r="AV18" s="46"/>
      <c r="AW18" s="46"/>
      <c r="AX18" s="46"/>
      <c r="AY18" s="46"/>
      <c r="AZ18" s="46"/>
      <c r="BA18" s="46"/>
    </row>
    <row r="19" spans="1:53">
      <c r="B19" s="150" t="s">
        <v>139</v>
      </c>
      <c r="C19" s="150"/>
      <c r="E19" s="119" t="s">
        <v>175</v>
      </c>
      <c r="F19" s="119"/>
      <c r="G19" s="119"/>
      <c r="H19" s="119"/>
      <c r="I19" s="119"/>
      <c r="J19" s="119"/>
      <c r="K19" s="119"/>
      <c r="L19" s="119"/>
      <c r="M19" s="119"/>
      <c r="N19" s="179"/>
      <c r="O19" s="179"/>
      <c r="P19" s="119"/>
      <c r="Q19" s="153" t="s">
        <v>142</v>
      </c>
      <c r="R19" s="153"/>
      <c r="S19" s="119"/>
      <c r="T19" s="119" t="s">
        <v>164</v>
      </c>
      <c r="U19" s="119"/>
      <c r="V19" s="119"/>
      <c r="W19" s="119"/>
      <c r="X19" s="119"/>
      <c r="Y19" s="119"/>
      <c r="Z19" s="119"/>
      <c r="AA19" s="119"/>
      <c r="AB19" s="119"/>
      <c r="AO19" s="79" t="s">
        <v>63</v>
      </c>
    </row>
    <row r="20" spans="1:53">
      <c r="B20" s="150" t="s">
        <v>140</v>
      </c>
      <c r="C20" s="150"/>
      <c r="E20" s="119" t="s">
        <v>164</v>
      </c>
      <c r="F20" s="119"/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53" t="s">
        <v>145</v>
      </c>
      <c r="R20" s="153"/>
      <c r="S20" s="119"/>
      <c r="T20" s="119" t="s">
        <v>166</v>
      </c>
      <c r="U20" s="119"/>
      <c r="V20" s="119"/>
      <c r="W20" s="119"/>
      <c r="X20" s="119"/>
      <c r="Y20" s="119"/>
      <c r="Z20" s="119"/>
      <c r="AA20" s="119"/>
      <c r="AB20" s="119"/>
    </row>
    <row r="21" spans="1:53">
      <c r="B21" s="150" t="s">
        <v>141</v>
      </c>
      <c r="C21" s="150"/>
      <c r="E21" s="119" t="s">
        <v>166</v>
      </c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51" t="s">
        <v>149</v>
      </c>
      <c r="R21" s="151"/>
      <c r="S21" s="119"/>
      <c r="T21" s="119" t="s">
        <v>165</v>
      </c>
      <c r="U21" s="119"/>
      <c r="V21" s="119"/>
      <c r="W21" s="119"/>
      <c r="X21" s="119"/>
      <c r="Y21" s="119"/>
      <c r="Z21" s="119"/>
      <c r="AA21" s="119"/>
      <c r="AB21" s="119"/>
    </row>
    <row r="22" spans="1:53">
      <c r="B22" s="150" t="s">
        <v>143</v>
      </c>
      <c r="C22" s="150"/>
      <c r="E22" s="119" t="s">
        <v>170</v>
      </c>
      <c r="F22" s="119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51" t="s">
        <v>152</v>
      </c>
      <c r="R22" s="151"/>
      <c r="S22" s="119"/>
      <c r="T22" s="119" t="s">
        <v>167</v>
      </c>
      <c r="U22" s="119"/>
      <c r="V22" s="119"/>
      <c r="W22" s="119"/>
      <c r="X22" s="119"/>
      <c r="Y22" s="119"/>
      <c r="Z22" s="119"/>
      <c r="AA22" s="119"/>
      <c r="AB22" s="119"/>
    </row>
    <row r="23" spans="1:53">
      <c r="B23" s="150" t="s">
        <v>144</v>
      </c>
      <c r="C23" s="150"/>
      <c r="E23" s="119" t="s">
        <v>165</v>
      </c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51" t="s">
        <v>176</v>
      </c>
      <c r="R23" s="151"/>
      <c r="S23" s="119"/>
      <c r="T23" s="152" t="s">
        <v>168</v>
      </c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</row>
    <row r="24" spans="1:53">
      <c r="B24" s="150" t="s">
        <v>147</v>
      </c>
      <c r="C24" s="150"/>
      <c r="E24" s="119" t="s">
        <v>167</v>
      </c>
      <c r="F24" s="119"/>
      <c r="G24" s="119"/>
      <c r="H24" s="119"/>
      <c r="I24" s="119"/>
      <c r="J24" s="119"/>
      <c r="K24" s="119"/>
      <c r="L24" s="119"/>
      <c r="M24" s="119"/>
      <c r="N24" s="119"/>
      <c r="O24" s="119"/>
      <c r="P24" s="119"/>
      <c r="Q24" s="151" t="s">
        <v>177</v>
      </c>
      <c r="R24" s="151"/>
      <c r="S24" s="181"/>
      <c r="T24" s="181"/>
      <c r="U24" s="119" t="s">
        <v>150</v>
      </c>
      <c r="V24" s="119"/>
      <c r="W24" s="119"/>
      <c r="X24" s="119"/>
      <c r="Y24" s="119"/>
      <c r="Z24" s="119"/>
      <c r="AA24" s="119"/>
      <c r="AB24" s="119"/>
      <c r="AQ24" s="79" t="s">
        <v>63</v>
      </c>
    </row>
    <row r="25" spans="1:53" ht="18.75">
      <c r="B25" s="150" t="s">
        <v>148</v>
      </c>
      <c r="C25" s="150"/>
      <c r="E25" s="119" t="s">
        <v>168</v>
      </c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80"/>
      <c r="Q25" s="151" t="s">
        <v>178</v>
      </c>
      <c r="R25" s="151"/>
      <c r="S25" s="180"/>
      <c r="T25" s="182" t="s">
        <v>169</v>
      </c>
      <c r="U25" s="182"/>
      <c r="V25" s="182"/>
      <c r="W25" s="182"/>
      <c r="X25" s="182"/>
      <c r="Y25" s="182"/>
      <c r="Z25" s="119"/>
      <c r="AA25" s="119"/>
      <c r="AB25" s="119"/>
      <c r="AC25" s="82"/>
      <c r="AD25" s="82"/>
    </row>
    <row r="26" spans="1:53" ht="18.75">
      <c r="B26" s="150" t="s">
        <v>151</v>
      </c>
      <c r="C26" s="150"/>
      <c r="E26" s="119" t="s">
        <v>150</v>
      </c>
      <c r="F26" s="119"/>
      <c r="G26" s="119"/>
      <c r="H26" s="119"/>
      <c r="I26" s="119"/>
      <c r="J26" s="119"/>
      <c r="K26" s="119"/>
      <c r="L26" s="119"/>
      <c r="M26" s="119"/>
      <c r="N26" s="119"/>
      <c r="O26" s="119"/>
      <c r="P26" s="180"/>
      <c r="Q26" s="51"/>
      <c r="R26" s="51"/>
      <c r="S26" s="51"/>
      <c r="T26" s="51"/>
      <c r="U26" s="51"/>
      <c r="V26" s="51"/>
      <c r="W26" s="51"/>
      <c r="X26" s="51"/>
      <c r="Y26" s="51"/>
      <c r="Z26" s="82"/>
      <c r="AA26" s="82"/>
      <c r="AB26" s="82"/>
      <c r="AC26" s="82"/>
      <c r="AD26" s="82"/>
    </row>
    <row r="27" spans="1:53" ht="18.75">
      <c r="B27" s="150" t="s">
        <v>153</v>
      </c>
      <c r="C27" s="150"/>
      <c r="E27" s="119" t="s">
        <v>169</v>
      </c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80"/>
      <c r="Q27" s="51"/>
      <c r="R27" s="51"/>
      <c r="S27" s="51"/>
      <c r="T27" s="51"/>
      <c r="U27" s="51"/>
      <c r="V27" s="51"/>
      <c r="W27" s="51"/>
      <c r="X27" s="51"/>
      <c r="Y27" s="51"/>
      <c r="Z27" s="82"/>
      <c r="AA27" s="82"/>
      <c r="AB27" s="82"/>
      <c r="AC27" s="82"/>
      <c r="AD27" s="82"/>
    </row>
    <row r="28" spans="1:53" ht="18.75">
      <c r="B28" s="88"/>
      <c r="C28" s="88"/>
      <c r="P28" s="51" t="s">
        <v>146</v>
      </c>
      <c r="Q28" s="51"/>
      <c r="R28" s="51"/>
      <c r="S28" s="51"/>
      <c r="T28" s="51"/>
      <c r="U28" s="51"/>
      <c r="V28" s="51"/>
      <c r="W28" s="51"/>
      <c r="X28" s="51"/>
      <c r="Y28" s="51"/>
      <c r="Z28" s="82"/>
      <c r="AA28" s="82"/>
      <c r="AB28" s="82"/>
      <c r="AC28" s="82"/>
      <c r="AD28" s="82"/>
    </row>
    <row r="30" spans="1:53" ht="27" customHeight="1">
      <c r="A30" s="139" t="s">
        <v>87</v>
      </c>
      <c r="B30" s="139"/>
      <c r="C30" s="139"/>
      <c r="D30" s="139"/>
      <c r="E30" s="143" t="s">
        <v>125</v>
      </c>
      <c r="F30" s="143"/>
      <c r="G30" s="143"/>
      <c r="H30" s="143"/>
      <c r="I30" s="143"/>
      <c r="J30" s="143"/>
      <c r="K30" s="143"/>
      <c r="L30" s="144" t="s">
        <v>128</v>
      </c>
      <c r="M30" s="145"/>
      <c r="N30" s="145"/>
      <c r="O30" s="146"/>
      <c r="P30" s="139" t="s">
        <v>174</v>
      </c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43" t="s">
        <v>80</v>
      </c>
      <c r="AB30" s="143"/>
      <c r="AC30" s="143"/>
      <c r="AD30" s="143"/>
      <c r="AE30" s="143" t="s">
        <v>131</v>
      </c>
      <c r="AF30" s="143"/>
      <c r="AG30" s="143"/>
      <c r="AH30" s="143" t="s">
        <v>132</v>
      </c>
      <c r="AI30" s="139"/>
      <c r="AJ30" s="139"/>
      <c r="AK30" s="143" t="s">
        <v>133</v>
      </c>
      <c r="AL30" s="139"/>
      <c r="AM30" s="139"/>
      <c r="AN30" s="83"/>
      <c r="AO30" s="83"/>
      <c r="AP30" s="83"/>
      <c r="AQ30" s="83"/>
      <c r="AR30" s="83"/>
      <c r="AS30" s="83"/>
      <c r="AT30" s="83"/>
      <c r="AU30" s="83"/>
      <c r="AV30" s="46"/>
      <c r="AW30" s="46" t="s">
        <v>63</v>
      </c>
      <c r="AX30" s="46"/>
      <c r="AY30" s="46"/>
      <c r="AZ30" s="46"/>
      <c r="BA30" s="46"/>
    </row>
    <row r="31" spans="1:53" ht="16.5" customHeight="1">
      <c r="A31" s="139"/>
      <c r="B31" s="139"/>
      <c r="C31" s="139"/>
      <c r="D31" s="139"/>
      <c r="E31" s="139" t="s">
        <v>126</v>
      </c>
      <c r="F31" s="139"/>
      <c r="G31" s="139"/>
      <c r="H31" s="139" t="s">
        <v>127</v>
      </c>
      <c r="I31" s="139"/>
      <c r="J31" s="139" t="s">
        <v>88</v>
      </c>
      <c r="K31" s="139"/>
      <c r="L31" s="147"/>
      <c r="M31" s="148"/>
      <c r="N31" s="148"/>
      <c r="O31" s="149"/>
      <c r="P31" s="143" t="s">
        <v>129</v>
      </c>
      <c r="Q31" s="143"/>
      <c r="R31" s="143"/>
      <c r="S31" s="143"/>
      <c r="T31" s="143"/>
      <c r="U31" s="143"/>
      <c r="V31" s="139" t="s">
        <v>130</v>
      </c>
      <c r="W31" s="139"/>
      <c r="X31" s="139"/>
      <c r="Y31" s="139"/>
      <c r="Z31" s="139"/>
      <c r="AA31" s="143"/>
      <c r="AB31" s="143"/>
      <c r="AC31" s="143"/>
      <c r="AD31" s="143"/>
      <c r="AE31" s="143"/>
      <c r="AF31" s="143"/>
      <c r="AG31" s="143"/>
      <c r="AH31" s="139"/>
      <c r="AI31" s="139"/>
      <c r="AJ31" s="139"/>
      <c r="AK31" s="139"/>
      <c r="AL31" s="139"/>
      <c r="AM31" s="139"/>
      <c r="AN31" s="83"/>
      <c r="AO31" s="83"/>
      <c r="AP31" s="83"/>
      <c r="AQ31" s="83"/>
      <c r="AR31" s="83"/>
      <c r="AS31" s="83"/>
      <c r="AT31" s="83"/>
      <c r="AU31" s="83"/>
      <c r="AV31" s="46"/>
      <c r="AW31" s="46" t="s">
        <v>63</v>
      </c>
      <c r="AX31" s="46"/>
      <c r="AY31" s="46"/>
      <c r="AZ31" s="46"/>
      <c r="BA31" s="46"/>
    </row>
    <row r="32" spans="1:53">
      <c r="A32" s="139" t="s">
        <v>84</v>
      </c>
      <c r="B32" s="139"/>
      <c r="C32" s="139"/>
      <c r="D32" s="139"/>
      <c r="E32" s="139">
        <v>36</v>
      </c>
      <c r="F32" s="139"/>
      <c r="G32" s="139"/>
      <c r="H32" s="139">
        <f>E32*36</f>
        <v>1296</v>
      </c>
      <c r="I32" s="139"/>
      <c r="J32" s="139">
        <v>54</v>
      </c>
      <c r="K32" s="139"/>
      <c r="L32" s="139">
        <v>2</v>
      </c>
      <c r="M32" s="139"/>
      <c r="N32" s="139"/>
      <c r="O32" s="139"/>
      <c r="P32" s="139">
        <v>2</v>
      </c>
      <c r="Q32" s="139"/>
      <c r="R32" s="139"/>
      <c r="S32" s="139"/>
      <c r="T32" s="139"/>
      <c r="U32" s="139"/>
      <c r="V32" s="139">
        <v>0</v>
      </c>
      <c r="W32" s="139"/>
      <c r="X32" s="139"/>
      <c r="Y32" s="139"/>
      <c r="Z32" s="139"/>
      <c r="AA32" s="139">
        <v>0</v>
      </c>
      <c r="AB32" s="139"/>
      <c r="AC32" s="139"/>
      <c r="AD32" s="139"/>
      <c r="AE32" s="139">
        <v>0</v>
      </c>
      <c r="AF32" s="139"/>
      <c r="AG32" s="139"/>
      <c r="AH32" s="139">
        <v>11</v>
      </c>
      <c r="AI32" s="139"/>
      <c r="AJ32" s="139"/>
      <c r="AK32" s="139">
        <v>52</v>
      </c>
      <c r="AL32" s="139"/>
      <c r="AM32" s="139"/>
      <c r="AN32" s="83"/>
      <c r="AO32" s="83"/>
      <c r="AP32" s="83"/>
      <c r="AQ32" s="83"/>
      <c r="AR32" s="83"/>
      <c r="AS32" s="83"/>
      <c r="AT32" s="83"/>
      <c r="AU32" s="83"/>
      <c r="AV32" s="46"/>
      <c r="AW32" s="46"/>
      <c r="AX32" s="46"/>
      <c r="AY32" s="46"/>
      <c r="AZ32" s="46"/>
      <c r="BA32" s="46"/>
    </row>
    <row r="33" spans="1:53">
      <c r="A33" s="139" t="s">
        <v>89</v>
      </c>
      <c r="B33" s="139"/>
      <c r="C33" s="139"/>
      <c r="D33" s="139"/>
      <c r="E33" s="139">
        <v>16</v>
      </c>
      <c r="F33" s="139"/>
      <c r="G33" s="139"/>
      <c r="H33" s="139">
        <f t="shared" ref="H33:H35" si="0">E33*36</f>
        <v>576</v>
      </c>
      <c r="I33" s="139"/>
      <c r="J33" s="139">
        <v>24</v>
      </c>
      <c r="K33" s="139"/>
      <c r="L33" s="139">
        <v>0</v>
      </c>
      <c r="M33" s="139"/>
      <c r="N33" s="139"/>
      <c r="O33" s="139"/>
      <c r="P33" s="139">
        <v>10</v>
      </c>
      <c r="Q33" s="139"/>
      <c r="R33" s="139"/>
      <c r="S33" s="139"/>
      <c r="T33" s="139"/>
      <c r="U33" s="139"/>
      <c r="V33" s="139">
        <v>14</v>
      </c>
      <c r="W33" s="139"/>
      <c r="X33" s="139"/>
      <c r="Y33" s="139"/>
      <c r="Z33" s="139"/>
      <c r="AA33" s="139">
        <v>0</v>
      </c>
      <c r="AB33" s="139"/>
      <c r="AC33" s="139"/>
      <c r="AD33" s="139"/>
      <c r="AE33" s="139">
        <v>1</v>
      </c>
      <c r="AF33" s="139"/>
      <c r="AG33" s="139"/>
      <c r="AH33" s="139">
        <v>11</v>
      </c>
      <c r="AI33" s="139"/>
      <c r="AJ33" s="139"/>
      <c r="AK33" s="139">
        <v>52</v>
      </c>
      <c r="AL33" s="139"/>
      <c r="AM33" s="139"/>
      <c r="AN33" s="83"/>
      <c r="AO33" s="83"/>
      <c r="AP33" s="83"/>
      <c r="AQ33" s="83"/>
      <c r="AR33" s="83"/>
      <c r="AS33" s="83"/>
      <c r="AT33" s="83"/>
      <c r="AU33" s="83"/>
      <c r="AV33" s="46"/>
      <c r="AW33" s="46"/>
      <c r="AX33" s="46"/>
      <c r="AY33" s="46"/>
      <c r="AZ33" s="46"/>
      <c r="BA33" s="46"/>
    </row>
    <row r="34" spans="1:53">
      <c r="A34" s="139" t="s">
        <v>90</v>
      </c>
      <c r="B34" s="139"/>
      <c r="C34" s="139"/>
      <c r="D34" s="139"/>
      <c r="E34" s="139">
        <v>16</v>
      </c>
      <c r="F34" s="139"/>
      <c r="G34" s="139"/>
      <c r="H34" s="139">
        <f t="shared" si="0"/>
        <v>576</v>
      </c>
      <c r="I34" s="139"/>
      <c r="J34" s="139">
        <v>24</v>
      </c>
      <c r="K34" s="139"/>
      <c r="L34" s="139">
        <v>2</v>
      </c>
      <c r="M34" s="139"/>
      <c r="N34" s="139"/>
      <c r="O34" s="139"/>
      <c r="P34" s="139">
        <v>3</v>
      </c>
      <c r="Q34" s="139"/>
      <c r="R34" s="139"/>
      <c r="S34" s="139"/>
      <c r="T34" s="139"/>
      <c r="U34" s="139"/>
      <c r="V34" s="139">
        <v>19</v>
      </c>
      <c r="W34" s="139"/>
      <c r="X34" s="139"/>
      <c r="Y34" s="139"/>
      <c r="Z34" s="139"/>
      <c r="AA34" s="139">
        <v>0</v>
      </c>
      <c r="AB34" s="139"/>
      <c r="AC34" s="139"/>
      <c r="AD34" s="139"/>
      <c r="AE34" s="139">
        <v>1</v>
      </c>
      <c r="AF34" s="139"/>
      <c r="AG34" s="139"/>
      <c r="AH34" s="139">
        <v>11</v>
      </c>
      <c r="AI34" s="139"/>
      <c r="AJ34" s="139"/>
      <c r="AK34" s="139">
        <v>52</v>
      </c>
      <c r="AL34" s="139"/>
      <c r="AM34" s="139"/>
      <c r="AN34" s="83"/>
      <c r="AO34" s="83"/>
      <c r="AP34" s="83"/>
      <c r="AQ34" s="83"/>
      <c r="AR34" s="83"/>
      <c r="AS34" s="83"/>
      <c r="AT34" s="83"/>
      <c r="AU34" s="83"/>
      <c r="AV34" s="46"/>
      <c r="AW34" s="46"/>
      <c r="AX34" s="46"/>
      <c r="AY34" s="46"/>
      <c r="AZ34" s="46"/>
      <c r="BA34" s="46"/>
    </row>
    <row r="35" spans="1:53">
      <c r="A35" s="140" t="s">
        <v>134</v>
      </c>
      <c r="B35" s="141"/>
      <c r="C35" s="141"/>
      <c r="D35" s="142"/>
      <c r="E35" s="140">
        <v>20</v>
      </c>
      <c r="F35" s="141"/>
      <c r="G35" s="142"/>
      <c r="H35" s="139">
        <f t="shared" si="0"/>
        <v>720</v>
      </c>
      <c r="I35" s="139"/>
      <c r="J35" s="140">
        <v>30</v>
      </c>
      <c r="K35" s="142"/>
      <c r="L35" s="140">
        <v>2</v>
      </c>
      <c r="M35" s="141"/>
      <c r="N35" s="141"/>
      <c r="O35" s="142"/>
      <c r="P35" s="140">
        <v>3</v>
      </c>
      <c r="Q35" s="141"/>
      <c r="R35" s="141"/>
      <c r="S35" s="141"/>
      <c r="T35" s="141"/>
      <c r="U35" s="142"/>
      <c r="V35" s="140">
        <v>13</v>
      </c>
      <c r="W35" s="141"/>
      <c r="X35" s="141"/>
      <c r="Y35" s="141"/>
      <c r="Z35" s="142"/>
      <c r="AA35" s="140">
        <v>2</v>
      </c>
      <c r="AB35" s="141"/>
      <c r="AC35" s="141"/>
      <c r="AD35" s="142"/>
      <c r="AE35" s="140">
        <v>1</v>
      </c>
      <c r="AF35" s="141"/>
      <c r="AG35" s="142"/>
      <c r="AH35" s="140">
        <v>2</v>
      </c>
      <c r="AI35" s="141"/>
      <c r="AJ35" s="142"/>
      <c r="AK35" s="140">
        <v>43</v>
      </c>
      <c r="AL35" s="141"/>
      <c r="AM35" s="142"/>
      <c r="AN35" s="83"/>
      <c r="AO35" s="83"/>
      <c r="AP35" s="83"/>
      <c r="AQ35" s="83"/>
      <c r="AR35" s="83"/>
      <c r="AS35" s="83"/>
      <c r="AT35" s="83"/>
      <c r="AU35" s="83"/>
      <c r="AV35" s="46"/>
      <c r="AW35" s="46"/>
      <c r="AX35" s="46"/>
      <c r="AY35" s="46"/>
      <c r="AZ35" s="46"/>
      <c r="BA35" s="46"/>
    </row>
    <row r="36" spans="1:53">
      <c r="A36" s="139" t="s">
        <v>135</v>
      </c>
      <c r="B36" s="139"/>
      <c r="C36" s="139"/>
      <c r="D36" s="139"/>
      <c r="E36" s="139">
        <f>SUM(E32:E35)</f>
        <v>88</v>
      </c>
      <c r="F36" s="139"/>
      <c r="G36" s="139"/>
      <c r="H36" s="139">
        <f>SUM(H32:H35)</f>
        <v>3168</v>
      </c>
      <c r="I36" s="139"/>
      <c r="J36" s="139">
        <f>SUM(J32:J35)</f>
        <v>132</v>
      </c>
      <c r="K36" s="139"/>
      <c r="L36" s="139">
        <f>SUM(L32:L35)</f>
        <v>6</v>
      </c>
      <c r="M36" s="139"/>
      <c r="N36" s="139"/>
      <c r="O36" s="139"/>
      <c r="P36" s="139">
        <f>SUM(P32:P35)</f>
        <v>18</v>
      </c>
      <c r="Q36" s="139"/>
      <c r="R36" s="139"/>
      <c r="S36" s="139"/>
      <c r="T36" s="139"/>
      <c r="U36" s="139"/>
      <c r="V36" s="139">
        <f>SUM(V32:V35)</f>
        <v>46</v>
      </c>
      <c r="W36" s="139"/>
      <c r="X36" s="139"/>
      <c r="Y36" s="139"/>
      <c r="Z36" s="139"/>
      <c r="AA36" s="139">
        <v>2</v>
      </c>
      <c r="AB36" s="139"/>
      <c r="AC36" s="139"/>
      <c r="AD36" s="139"/>
      <c r="AE36" s="139">
        <v>3</v>
      </c>
      <c r="AF36" s="139"/>
      <c r="AG36" s="139"/>
      <c r="AH36" s="139">
        <f>SUM(AH32:AH35)</f>
        <v>35</v>
      </c>
      <c r="AI36" s="139"/>
      <c r="AJ36" s="139"/>
      <c r="AK36" s="139">
        <f>SUM(AK32:AK35)</f>
        <v>199</v>
      </c>
      <c r="AL36" s="139"/>
      <c r="AM36" s="139"/>
      <c r="AN36" s="83"/>
      <c r="AO36" s="83"/>
      <c r="AP36" s="83"/>
      <c r="AQ36" s="83"/>
      <c r="AR36" s="83"/>
      <c r="AS36" s="83"/>
      <c r="AT36" s="83"/>
      <c r="AU36" s="83"/>
      <c r="AV36" s="46"/>
      <c r="AW36" s="46"/>
      <c r="AX36" s="46"/>
      <c r="AY36" s="46"/>
      <c r="AZ36" s="46"/>
      <c r="BA36" s="46"/>
    </row>
    <row r="46" spans="1:53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</row>
  </sheetData>
  <mergeCells count="107">
    <mergeCell ref="AS5:AW5"/>
    <mergeCell ref="AX5:BA5"/>
    <mergeCell ref="B14:I14"/>
    <mergeCell ref="D16:J16"/>
    <mergeCell ref="D17:G17"/>
    <mergeCell ref="N17:O17"/>
    <mergeCell ref="AJ17:AP17"/>
    <mergeCell ref="J3:AT3"/>
    <mergeCell ref="A5:A8"/>
    <mergeCell ref="B5:E5"/>
    <mergeCell ref="F5:J5"/>
    <mergeCell ref="K5:N5"/>
    <mergeCell ref="O5:R5"/>
    <mergeCell ref="S5:W5"/>
    <mergeCell ref="X5:AA5"/>
    <mergeCell ref="AB5:AE5"/>
    <mergeCell ref="AF5:AJ5"/>
    <mergeCell ref="N16:O16"/>
    <mergeCell ref="Z18:AK18"/>
    <mergeCell ref="B19:C19"/>
    <mergeCell ref="B20:C20"/>
    <mergeCell ref="Q20:R20"/>
    <mergeCell ref="B21:C21"/>
    <mergeCell ref="Q21:R21"/>
    <mergeCell ref="AK5:AN5"/>
    <mergeCell ref="AO5:AR5"/>
    <mergeCell ref="Q19:R19"/>
    <mergeCell ref="B25:C25"/>
    <mergeCell ref="A30:D31"/>
    <mergeCell ref="E30:K30"/>
    <mergeCell ref="P30:Z30"/>
    <mergeCell ref="AA30:AD31"/>
    <mergeCell ref="B22:C22"/>
    <mergeCell ref="Q22:R22"/>
    <mergeCell ref="B23:C23"/>
    <mergeCell ref="Q23:R23"/>
    <mergeCell ref="B24:C24"/>
    <mergeCell ref="S24:T24"/>
    <mergeCell ref="B26:C26"/>
    <mergeCell ref="B27:C27"/>
    <mergeCell ref="Q24:R24"/>
    <mergeCell ref="Q25:R25"/>
    <mergeCell ref="T23:AF23"/>
    <mergeCell ref="AE30:AG31"/>
    <mergeCell ref="AH30:AJ31"/>
    <mergeCell ref="AK30:AM31"/>
    <mergeCell ref="E31:G31"/>
    <mergeCell ref="H31:I31"/>
    <mergeCell ref="J31:K31"/>
    <mergeCell ref="P31:U31"/>
    <mergeCell ref="V31:Z31"/>
    <mergeCell ref="L30:O31"/>
    <mergeCell ref="E33:G33"/>
    <mergeCell ref="H33:I33"/>
    <mergeCell ref="J33:K33"/>
    <mergeCell ref="L33:O33"/>
    <mergeCell ref="A32:D32"/>
    <mergeCell ref="E32:G32"/>
    <mergeCell ref="H32:I32"/>
    <mergeCell ref="J32:K32"/>
    <mergeCell ref="L32:O32"/>
    <mergeCell ref="A33:D33"/>
    <mergeCell ref="A36:D36"/>
    <mergeCell ref="E36:G36"/>
    <mergeCell ref="H36:I36"/>
    <mergeCell ref="J36:K36"/>
    <mergeCell ref="L36:O36"/>
    <mergeCell ref="A34:D34"/>
    <mergeCell ref="E34:G34"/>
    <mergeCell ref="H34:I34"/>
    <mergeCell ref="J34:K34"/>
    <mergeCell ref="L34:O34"/>
    <mergeCell ref="A35:D35"/>
    <mergeCell ref="E35:G35"/>
    <mergeCell ref="H35:I35"/>
    <mergeCell ref="J35:K35"/>
    <mergeCell ref="L35:O35"/>
    <mergeCell ref="P36:U36"/>
    <mergeCell ref="V36:Z36"/>
    <mergeCell ref="AA36:AD36"/>
    <mergeCell ref="AE36:AG36"/>
    <mergeCell ref="AH36:AJ36"/>
    <mergeCell ref="AK36:AM36"/>
    <mergeCell ref="V34:Z34"/>
    <mergeCell ref="AA34:AD34"/>
    <mergeCell ref="AE34:AG34"/>
    <mergeCell ref="AH34:AJ34"/>
    <mergeCell ref="AK34:AM34"/>
    <mergeCell ref="P34:U34"/>
    <mergeCell ref="V35:Z35"/>
    <mergeCell ref="AA35:AD35"/>
    <mergeCell ref="AE35:AG35"/>
    <mergeCell ref="AH35:AJ35"/>
    <mergeCell ref="AK35:AM35"/>
    <mergeCell ref="P35:U35"/>
    <mergeCell ref="P33:U33"/>
    <mergeCell ref="V33:Z33"/>
    <mergeCell ref="AA33:AD33"/>
    <mergeCell ref="AE33:AG33"/>
    <mergeCell ref="AH33:AJ33"/>
    <mergeCell ref="AK33:AM33"/>
    <mergeCell ref="V32:Z32"/>
    <mergeCell ref="AA32:AD32"/>
    <mergeCell ref="AE32:AG32"/>
    <mergeCell ref="AH32:AJ32"/>
    <mergeCell ref="AK32:AM32"/>
    <mergeCell ref="P32:U32"/>
  </mergeCells>
  <pageMargins left="0.23622047244094491" right="0.19685039370078741" top="0.31496062992125984" bottom="0.19685039370078741" header="0.31496062992125984" footer="0.19685039370078741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137"/>
  <sheetViews>
    <sheetView tabSelected="1" view="pageBreakPreview" zoomScaleSheetLayoutView="100" workbookViewId="0">
      <selection activeCell="C10" sqref="C10"/>
    </sheetView>
  </sheetViews>
  <sheetFormatPr defaultRowHeight="15"/>
  <cols>
    <col min="1" max="1" width="11.28515625" customWidth="1"/>
    <col min="2" max="2" width="18.28515625" customWidth="1"/>
    <col min="3" max="3" width="39.140625" customWidth="1"/>
    <col min="4" max="4" width="6.85546875" style="20" customWidth="1"/>
    <col min="5" max="5" width="4.5703125" customWidth="1"/>
    <col min="6" max="6" width="10.85546875" customWidth="1"/>
    <col min="7" max="7" width="7" customWidth="1"/>
    <col min="8" max="8" width="9" customWidth="1"/>
    <col min="9" max="9" width="4.5703125" customWidth="1"/>
    <col min="10" max="10" width="7.7109375" customWidth="1"/>
    <col min="11" max="11" width="6.140625" customWidth="1"/>
    <col min="12" max="12" width="11" customWidth="1"/>
    <col min="13" max="13" width="3.85546875" style="10" customWidth="1"/>
    <col min="14" max="14" width="4.85546875" style="2" customWidth="1"/>
    <col min="15" max="15" width="4.85546875" style="10" customWidth="1"/>
    <col min="16" max="16" width="6.85546875" style="2" customWidth="1"/>
    <col min="17" max="17" width="5" style="10" customWidth="1"/>
    <col min="18" max="18" width="5" style="6" customWidth="1"/>
    <col min="19" max="19" width="4.140625" style="2" customWidth="1"/>
    <col min="20" max="20" width="5.5703125" style="6" customWidth="1"/>
    <col min="21" max="21" width="3.85546875" style="10" customWidth="1"/>
    <col min="22" max="22" width="5" style="6" customWidth="1"/>
    <col min="23" max="23" width="3.42578125" style="2" customWidth="1"/>
    <col min="24" max="24" width="5.85546875" style="6" customWidth="1"/>
    <col min="25" max="25" width="3.5703125" style="10" customWidth="1"/>
    <col min="26" max="26" width="4.85546875" style="6" customWidth="1"/>
    <col min="27" max="27" width="3.85546875" style="10" customWidth="1"/>
    <col min="28" max="28" width="5.5703125" style="6" customWidth="1"/>
    <col min="29" max="32" width="9.140625" style="11"/>
  </cols>
  <sheetData>
    <row r="1" spans="1:33" ht="15" customHeight="1">
      <c r="A1" s="157" t="s">
        <v>49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</row>
    <row r="2" spans="1:33" ht="15" customHeight="1">
      <c r="A2" s="164" t="s">
        <v>0</v>
      </c>
      <c r="B2" s="165" t="s">
        <v>1</v>
      </c>
      <c r="C2" s="158" t="s">
        <v>2</v>
      </c>
      <c r="D2" s="166" t="s">
        <v>93</v>
      </c>
      <c r="E2" s="169" t="s">
        <v>3</v>
      </c>
      <c r="F2" s="161"/>
      <c r="G2" s="170"/>
      <c r="H2" s="169" t="s">
        <v>4</v>
      </c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70"/>
    </row>
    <row r="3" spans="1:33" ht="21.75" customHeight="1">
      <c r="A3" s="164"/>
      <c r="B3" s="165"/>
      <c r="C3" s="159"/>
      <c r="D3" s="167"/>
      <c r="E3" s="171" t="s">
        <v>5</v>
      </c>
      <c r="F3" s="172"/>
      <c r="G3" s="173"/>
      <c r="H3" s="166" t="s">
        <v>6</v>
      </c>
      <c r="I3" s="169" t="s">
        <v>7</v>
      </c>
      <c r="J3" s="161"/>
      <c r="K3" s="161"/>
      <c r="L3" s="170"/>
      <c r="M3" s="169" t="s">
        <v>5</v>
      </c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70"/>
    </row>
    <row r="4" spans="1:33" ht="15" customHeight="1">
      <c r="A4" s="164"/>
      <c r="B4" s="165"/>
      <c r="C4" s="159"/>
      <c r="D4" s="167"/>
      <c r="E4" s="166" t="s">
        <v>8</v>
      </c>
      <c r="F4" s="166" t="s">
        <v>9</v>
      </c>
      <c r="G4" s="166" t="s">
        <v>61</v>
      </c>
      <c r="H4" s="167"/>
      <c r="I4" s="166" t="s">
        <v>10</v>
      </c>
      <c r="J4" s="166" t="s">
        <v>62</v>
      </c>
      <c r="K4" s="166" t="s">
        <v>179</v>
      </c>
      <c r="L4" s="166" t="s">
        <v>11</v>
      </c>
      <c r="M4" s="165" t="s">
        <v>12</v>
      </c>
      <c r="N4" s="165"/>
      <c r="O4" s="165"/>
      <c r="P4" s="165"/>
      <c r="Q4" s="169" t="s">
        <v>13</v>
      </c>
      <c r="R4" s="161"/>
      <c r="S4" s="161"/>
      <c r="T4" s="170"/>
      <c r="U4" s="169" t="s">
        <v>14</v>
      </c>
      <c r="V4" s="161"/>
      <c r="W4" s="161"/>
      <c r="X4" s="170"/>
      <c r="Y4" s="169" t="s">
        <v>15</v>
      </c>
      <c r="Z4" s="161"/>
      <c r="AA4" s="161"/>
      <c r="AB4" s="170"/>
    </row>
    <row r="5" spans="1:33" ht="15" customHeight="1">
      <c r="A5" s="164"/>
      <c r="B5" s="165"/>
      <c r="C5" s="159"/>
      <c r="D5" s="167"/>
      <c r="E5" s="167"/>
      <c r="F5" s="167"/>
      <c r="G5" s="167"/>
      <c r="H5" s="167"/>
      <c r="I5" s="167"/>
      <c r="J5" s="167"/>
      <c r="K5" s="167"/>
      <c r="L5" s="167"/>
      <c r="M5" s="165" t="s">
        <v>16</v>
      </c>
      <c r="N5" s="165"/>
      <c r="O5" s="165" t="s">
        <v>17</v>
      </c>
      <c r="P5" s="165"/>
      <c r="Q5" s="169" t="s">
        <v>18</v>
      </c>
      <c r="R5" s="170"/>
      <c r="S5" s="169" t="s">
        <v>19</v>
      </c>
      <c r="T5" s="170"/>
      <c r="U5" s="169" t="s">
        <v>20</v>
      </c>
      <c r="V5" s="170"/>
      <c r="W5" s="169" t="s">
        <v>21</v>
      </c>
      <c r="X5" s="170"/>
      <c r="Y5" s="169" t="s">
        <v>22</v>
      </c>
      <c r="Z5" s="170"/>
      <c r="AA5" s="169" t="s">
        <v>23</v>
      </c>
      <c r="AB5" s="170"/>
    </row>
    <row r="6" spans="1:33" ht="43.5" customHeight="1">
      <c r="A6" s="164"/>
      <c r="B6" s="165"/>
      <c r="C6" s="160"/>
      <c r="D6" s="168"/>
      <c r="E6" s="168"/>
      <c r="F6" s="168"/>
      <c r="G6" s="168"/>
      <c r="H6" s="168"/>
      <c r="I6" s="168"/>
      <c r="J6" s="168"/>
      <c r="K6" s="168"/>
      <c r="L6" s="168"/>
      <c r="M6" s="92"/>
      <c r="N6" s="92">
        <v>20</v>
      </c>
      <c r="O6" s="92"/>
      <c r="P6" s="92">
        <v>16</v>
      </c>
      <c r="Q6" s="90"/>
      <c r="R6" s="90">
        <v>8</v>
      </c>
      <c r="S6" s="90"/>
      <c r="T6" s="90">
        <v>8</v>
      </c>
      <c r="U6" s="90"/>
      <c r="V6" s="90">
        <v>8</v>
      </c>
      <c r="W6" s="90"/>
      <c r="X6" s="90">
        <v>8</v>
      </c>
      <c r="Y6" s="90"/>
      <c r="Z6" s="90">
        <v>8</v>
      </c>
      <c r="AA6" s="90"/>
      <c r="AB6" s="90">
        <v>12</v>
      </c>
    </row>
    <row r="7" spans="1:33">
      <c r="A7" s="90">
        <v>1</v>
      </c>
      <c r="B7" s="90">
        <v>2</v>
      </c>
      <c r="C7" s="91">
        <v>3</v>
      </c>
      <c r="D7" s="91">
        <v>4</v>
      </c>
      <c r="E7" s="91">
        <v>5</v>
      </c>
      <c r="F7" s="91">
        <v>6</v>
      </c>
      <c r="G7" s="91">
        <v>7</v>
      </c>
      <c r="H7" s="91">
        <v>8</v>
      </c>
      <c r="I7" s="91">
        <v>9</v>
      </c>
      <c r="J7" s="91">
        <v>10</v>
      </c>
      <c r="K7" s="91">
        <v>11</v>
      </c>
      <c r="L7" s="91">
        <v>12</v>
      </c>
      <c r="M7" s="91">
        <v>13</v>
      </c>
      <c r="N7" s="91">
        <v>14</v>
      </c>
      <c r="O7" s="91">
        <v>15</v>
      </c>
      <c r="P7" s="91">
        <v>16</v>
      </c>
      <c r="Q7" s="91">
        <v>17</v>
      </c>
      <c r="R7" s="91">
        <v>18</v>
      </c>
      <c r="S7" s="91">
        <v>19</v>
      </c>
      <c r="T7" s="91">
        <v>20</v>
      </c>
      <c r="U7" s="91">
        <v>21</v>
      </c>
      <c r="V7" s="91">
        <v>22</v>
      </c>
      <c r="W7" s="91">
        <v>23</v>
      </c>
      <c r="X7" s="91">
        <v>24</v>
      </c>
      <c r="Y7" s="91">
        <v>25</v>
      </c>
      <c r="Z7" s="91">
        <v>26</v>
      </c>
      <c r="AA7" s="91">
        <v>27</v>
      </c>
      <c r="AB7" s="91">
        <v>28</v>
      </c>
    </row>
    <row r="8" spans="1:33" s="18" customFormat="1" ht="28.5" customHeight="1">
      <c r="A8" s="90" t="s">
        <v>24</v>
      </c>
      <c r="B8" s="90" t="s">
        <v>25</v>
      </c>
      <c r="C8" s="90"/>
      <c r="D8" s="90">
        <v>57</v>
      </c>
      <c r="E8" s="90"/>
      <c r="F8" s="90"/>
      <c r="G8" s="90"/>
      <c r="H8" s="5">
        <v>1368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97"/>
      <c r="AC8" s="174"/>
      <c r="AD8" s="174"/>
      <c r="AE8" s="174"/>
      <c r="AF8" s="174"/>
      <c r="AG8" s="32"/>
    </row>
    <row r="9" spans="1:33" s="13" customFormat="1" ht="17.25" customHeight="1">
      <c r="A9" s="90"/>
      <c r="B9" s="90" t="str">
        <f>[1]Лист1!$B$9</f>
        <v>Міндетті пәндер</v>
      </c>
      <c r="C9" s="90"/>
      <c r="D9" s="90"/>
      <c r="E9" s="90"/>
      <c r="F9" s="90"/>
      <c r="G9" s="90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97"/>
      <c r="AC9" s="174"/>
      <c r="AD9" s="174"/>
      <c r="AE9" s="174"/>
      <c r="AF9" s="174"/>
      <c r="AG9" s="33"/>
    </row>
    <row r="10" spans="1:33" ht="13.5" customHeight="1">
      <c r="A10" s="90" t="s">
        <v>26</v>
      </c>
      <c r="B10" s="173"/>
      <c r="C10" s="30" t="s">
        <v>51</v>
      </c>
      <c r="D10" s="92">
        <v>4</v>
      </c>
      <c r="E10" s="92">
        <v>2</v>
      </c>
      <c r="F10" s="92"/>
      <c r="G10" s="92"/>
      <c r="H10" s="37">
        <f t="shared" ref="H10:H26" si="0">N10+P10+R10</f>
        <v>96</v>
      </c>
      <c r="I10" s="5">
        <f>H10-J10</f>
        <v>41</v>
      </c>
      <c r="J10" s="37">
        <v>55</v>
      </c>
      <c r="K10" s="37"/>
      <c r="L10" s="37"/>
      <c r="M10" s="37">
        <v>4</v>
      </c>
      <c r="N10" s="92">
        <v>80</v>
      </c>
      <c r="O10" s="92">
        <v>1</v>
      </c>
      <c r="P10" s="92">
        <v>16</v>
      </c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8"/>
      <c r="AC10" s="163"/>
      <c r="AD10" s="163"/>
      <c r="AE10" s="163"/>
      <c r="AF10" s="163"/>
      <c r="AG10" s="11"/>
    </row>
    <row r="11" spans="1:33" ht="13.5" customHeight="1">
      <c r="A11" s="90" t="s">
        <v>27</v>
      </c>
      <c r="B11" s="175"/>
      <c r="C11" s="35" t="s">
        <v>50</v>
      </c>
      <c r="D11" s="90">
        <v>4</v>
      </c>
      <c r="E11" s="90"/>
      <c r="F11" s="90">
        <v>2</v>
      </c>
      <c r="G11" s="92"/>
      <c r="H11" s="37">
        <f t="shared" si="0"/>
        <v>96</v>
      </c>
      <c r="I11" s="5">
        <f t="shared" ref="I11:I19" si="1">H11-J11</f>
        <v>46</v>
      </c>
      <c r="J11" s="37">
        <v>50</v>
      </c>
      <c r="K11" s="37"/>
      <c r="L11" s="1"/>
      <c r="M11" s="37">
        <v>4</v>
      </c>
      <c r="N11" s="92">
        <v>80</v>
      </c>
      <c r="O11" s="92">
        <v>1</v>
      </c>
      <c r="P11" s="92">
        <v>16</v>
      </c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3"/>
      <c r="AC11" s="163"/>
      <c r="AD11" s="163"/>
      <c r="AE11" s="163"/>
      <c r="AF11" s="163"/>
      <c r="AG11" s="11"/>
    </row>
    <row r="12" spans="1:33" ht="13.5" customHeight="1">
      <c r="A12" s="90" t="s">
        <v>53</v>
      </c>
      <c r="B12" s="175"/>
      <c r="C12" s="35" t="s">
        <v>58</v>
      </c>
      <c r="D12" s="90">
        <v>5</v>
      </c>
      <c r="E12" s="90">
        <v>2</v>
      </c>
      <c r="F12" s="90"/>
      <c r="G12" s="92"/>
      <c r="H12" s="37">
        <f t="shared" si="0"/>
        <v>120</v>
      </c>
      <c r="I12" s="5">
        <f t="shared" si="1"/>
        <v>47</v>
      </c>
      <c r="J12" s="1">
        <v>73</v>
      </c>
      <c r="K12" s="1"/>
      <c r="L12" s="1"/>
      <c r="M12" s="37">
        <v>2</v>
      </c>
      <c r="N12" s="37">
        <v>40</v>
      </c>
      <c r="O12" s="37">
        <v>5</v>
      </c>
      <c r="P12" s="37">
        <v>80</v>
      </c>
      <c r="Q12" s="90"/>
      <c r="R12" s="90"/>
      <c r="S12" s="90"/>
      <c r="T12" s="90"/>
      <c r="U12" s="90"/>
      <c r="V12" s="90"/>
      <c r="W12" s="90"/>
      <c r="X12" s="90"/>
      <c r="Y12" s="90"/>
      <c r="Z12" s="90"/>
      <c r="AA12" s="90"/>
      <c r="AB12" s="93"/>
      <c r="AC12" s="163"/>
      <c r="AD12" s="163"/>
      <c r="AE12" s="163"/>
      <c r="AF12" s="163"/>
      <c r="AG12" s="11"/>
    </row>
    <row r="13" spans="1:33" ht="13.5" customHeight="1">
      <c r="A13" s="90" t="s">
        <v>54</v>
      </c>
      <c r="B13" s="175"/>
      <c r="C13" s="35" t="s">
        <v>29</v>
      </c>
      <c r="D13" s="90">
        <v>4</v>
      </c>
      <c r="E13" s="90"/>
      <c r="F13" s="90">
        <v>2</v>
      </c>
      <c r="G13" s="92"/>
      <c r="H13" s="37">
        <f t="shared" si="0"/>
        <v>96</v>
      </c>
      <c r="I13" s="5">
        <f t="shared" si="1"/>
        <v>23</v>
      </c>
      <c r="J13" s="1">
        <v>73</v>
      </c>
      <c r="K13" s="1"/>
      <c r="L13" s="1"/>
      <c r="M13" s="37">
        <v>4</v>
      </c>
      <c r="N13" s="37">
        <v>80</v>
      </c>
      <c r="O13" s="37">
        <v>1</v>
      </c>
      <c r="P13" s="37">
        <v>16</v>
      </c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3"/>
      <c r="AC13" s="163"/>
      <c r="AD13" s="163"/>
      <c r="AE13" s="163"/>
      <c r="AF13" s="163"/>
      <c r="AG13" s="11"/>
    </row>
    <row r="14" spans="1:33" ht="13.5" customHeight="1">
      <c r="A14" s="90" t="s">
        <v>28</v>
      </c>
      <c r="B14" s="175"/>
      <c r="C14" s="35" t="s">
        <v>31</v>
      </c>
      <c r="D14" s="90">
        <v>4</v>
      </c>
      <c r="E14" s="90">
        <v>2</v>
      </c>
      <c r="F14" s="90"/>
      <c r="G14" s="92"/>
      <c r="H14" s="37">
        <f t="shared" si="0"/>
        <v>96</v>
      </c>
      <c r="I14" s="5">
        <f t="shared" si="1"/>
        <v>62</v>
      </c>
      <c r="J14" s="1">
        <v>34</v>
      </c>
      <c r="K14" s="1"/>
      <c r="L14" s="1"/>
      <c r="M14" s="37">
        <v>4</v>
      </c>
      <c r="N14" s="37">
        <v>80</v>
      </c>
      <c r="O14" s="37">
        <v>1</v>
      </c>
      <c r="P14" s="37">
        <v>16</v>
      </c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3"/>
      <c r="AC14" s="163"/>
      <c r="AD14" s="163"/>
      <c r="AE14" s="163"/>
      <c r="AF14" s="163"/>
      <c r="AG14" s="11"/>
    </row>
    <row r="15" spans="1:33" ht="13.5" customHeight="1">
      <c r="A15" s="90" t="s">
        <v>32</v>
      </c>
      <c r="B15" s="175"/>
      <c r="C15" s="35" t="s">
        <v>35</v>
      </c>
      <c r="D15" s="90">
        <v>5</v>
      </c>
      <c r="E15" s="90">
        <v>2</v>
      </c>
      <c r="F15" s="90"/>
      <c r="G15" s="92"/>
      <c r="H15" s="37">
        <f t="shared" si="0"/>
        <v>120</v>
      </c>
      <c r="I15" s="5">
        <f t="shared" si="1"/>
        <v>40</v>
      </c>
      <c r="J15" s="1">
        <v>80</v>
      </c>
      <c r="K15" s="1"/>
      <c r="L15" s="1"/>
      <c r="M15" s="37">
        <v>2</v>
      </c>
      <c r="N15" s="92">
        <v>40</v>
      </c>
      <c r="O15" s="92">
        <v>5</v>
      </c>
      <c r="P15" s="92">
        <v>80</v>
      </c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3"/>
      <c r="AC15" s="163"/>
      <c r="AD15" s="163"/>
      <c r="AE15" s="163"/>
      <c r="AF15" s="163"/>
      <c r="AG15" s="11"/>
    </row>
    <row r="16" spans="1:33" ht="13.5" customHeight="1">
      <c r="A16" s="90" t="s">
        <v>30</v>
      </c>
      <c r="B16" s="175"/>
      <c r="C16" s="35" t="s">
        <v>37</v>
      </c>
      <c r="D16" s="90">
        <v>3</v>
      </c>
      <c r="E16" s="90"/>
      <c r="F16" s="90">
        <v>2</v>
      </c>
      <c r="G16" s="92"/>
      <c r="H16" s="37">
        <f t="shared" si="0"/>
        <v>72</v>
      </c>
      <c r="I16" s="5">
        <f t="shared" si="1"/>
        <v>42</v>
      </c>
      <c r="J16" s="1">
        <v>30</v>
      </c>
      <c r="K16" s="1"/>
      <c r="L16" s="1"/>
      <c r="M16" s="1">
        <v>2</v>
      </c>
      <c r="N16" s="1">
        <v>40</v>
      </c>
      <c r="O16" s="1">
        <v>2</v>
      </c>
      <c r="P16" s="1">
        <v>32</v>
      </c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3"/>
      <c r="AC16" s="163"/>
      <c r="AD16" s="163"/>
      <c r="AE16" s="163"/>
      <c r="AF16" s="163"/>
      <c r="AG16" s="11"/>
    </row>
    <row r="17" spans="1:33" ht="13.5" customHeight="1">
      <c r="A17" s="90" t="s">
        <v>33</v>
      </c>
      <c r="B17" s="175"/>
      <c r="C17" s="35" t="s">
        <v>60</v>
      </c>
      <c r="D17" s="95">
        <v>3</v>
      </c>
      <c r="E17" s="95"/>
      <c r="F17" s="90">
        <v>2</v>
      </c>
      <c r="G17" s="92"/>
      <c r="H17" s="37">
        <f t="shared" si="0"/>
        <v>72</v>
      </c>
      <c r="I17" s="5">
        <f t="shared" si="1"/>
        <v>29</v>
      </c>
      <c r="J17" s="1">
        <v>43</v>
      </c>
      <c r="K17" s="1"/>
      <c r="L17" s="1"/>
      <c r="M17" s="1">
        <v>2</v>
      </c>
      <c r="N17" s="90">
        <v>40</v>
      </c>
      <c r="O17" s="90">
        <v>2</v>
      </c>
      <c r="P17" s="90">
        <v>32</v>
      </c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3"/>
      <c r="AC17" s="163"/>
      <c r="AD17" s="163"/>
      <c r="AE17" s="163"/>
      <c r="AF17" s="163"/>
      <c r="AG17" s="11"/>
    </row>
    <row r="18" spans="1:33" ht="13.5" customHeight="1">
      <c r="A18" s="90" t="s">
        <v>34</v>
      </c>
      <c r="B18" s="175"/>
      <c r="C18" s="35" t="s">
        <v>52</v>
      </c>
      <c r="D18" s="95">
        <v>2</v>
      </c>
      <c r="E18" s="95"/>
      <c r="F18" s="90"/>
      <c r="G18" s="92"/>
      <c r="H18" s="37">
        <f t="shared" si="0"/>
        <v>48</v>
      </c>
      <c r="I18" s="5">
        <f t="shared" si="1"/>
        <v>12</v>
      </c>
      <c r="J18" s="1">
        <v>36</v>
      </c>
      <c r="K18" s="1"/>
      <c r="L18" s="1"/>
      <c r="M18" s="1"/>
      <c r="N18" s="90"/>
      <c r="O18" s="90">
        <v>3</v>
      </c>
      <c r="P18" s="90">
        <v>48</v>
      </c>
      <c r="Q18" s="90"/>
      <c r="R18" s="90"/>
      <c r="S18" s="90"/>
      <c r="T18" s="90"/>
      <c r="U18" s="90"/>
      <c r="V18" s="90"/>
      <c r="W18" s="90"/>
      <c r="X18" s="90"/>
      <c r="Y18" s="90"/>
      <c r="Z18" s="90"/>
      <c r="AA18" s="90"/>
      <c r="AB18" s="93"/>
      <c r="AC18" s="163"/>
      <c r="AD18" s="163"/>
      <c r="AE18" s="163"/>
      <c r="AF18" s="163"/>
      <c r="AG18" s="11"/>
    </row>
    <row r="19" spans="1:33" ht="13.5" customHeight="1">
      <c r="A19" s="90" t="s">
        <v>36</v>
      </c>
      <c r="B19" s="176"/>
      <c r="C19" s="35" t="s">
        <v>44</v>
      </c>
      <c r="D19" s="95">
        <v>5</v>
      </c>
      <c r="E19" s="95"/>
      <c r="F19" s="90">
        <v>2</v>
      </c>
      <c r="G19" s="92"/>
      <c r="H19" s="37">
        <f t="shared" si="0"/>
        <v>120</v>
      </c>
      <c r="I19" s="5">
        <f t="shared" si="1"/>
        <v>0</v>
      </c>
      <c r="J19" s="1">
        <v>120</v>
      </c>
      <c r="K19" s="1"/>
      <c r="L19" s="1"/>
      <c r="M19" s="1">
        <v>2</v>
      </c>
      <c r="N19" s="90">
        <v>40</v>
      </c>
      <c r="O19" s="90">
        <v>5</v>
      </c>
      <c r="P19" s="90">
        <v>80</v>
      </c>
      <c r="Q19" s="90"/>
      <c r="R19" s="90"/>
      <c r="S19" s="90"/>
      <c r="T19" s="90"/>
      <c r="U19" s="90"/>
      <c r="V19" s="90"/>
      <c r="W19" s="90"/>
      <c r="X19" s="90"/>
      <c r="Y19" s="90"/>
      <c r="Z19" s="90"/>
      <c r="AA19" s="90"/>
      <c r="AB19" s="93"/>
      <c r="AC19" s="163"/>
      <c r="AD19" s="163"/>
      <c r="AE19" s="163"/>
      <c r="AF19" s="163"/>
      <c r="AG19" s="11"/>
    </row>
    <row r="20" spans="1:33" s="12" customFormat="1" ht="27" customHeight="1">
      <c r="A20" s="90"/>
      <c r="B20" s="90" t="s">
        <v>55</v>
      </c>
      <c r="C20" s="90"/>
      <c r="D20" s="95"/>
      <c r="E20" s="95"/>
      <c r="F20" s="90"/>
      <c r="G20" s="92"/>
      <c r="H20" s="37">
        <f t="shared" si="0"/>
        <v>0</v>
      </c>
      <c r="I20" s="99"/>
      <c r="J20" s="1"/>
      <c r="K20" s="1"/>
      <c r="L20" s="1"/>
      <c r="M20" s="1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3"/>
      <c r="AC20" s="177"/>
      <c r="AD20" s="177"/>
      <c r="AE20" s="177"/>
      <c r="AF20" s="177"/>
      <c r="AG20" s="14"/>
    </row>
    <row r="21" spans="1:33" s="12" customFormat="1" ht="13.5" customHeight="1">
      <c r="A21" s="90"/>
      <c r="B21" s="90" t="s">
        <v>56</v>
      </c>
      <c r="C21" s="90"/>
      <c r="D21" s="95"/>
      <c r="E21" s="95"/>
      <c r="F21" s="90"/>
      <c r="G21" s="92"/>
      <c r="H21" s="37">
        <f t="shared" si="0"/>
        <v>0</v>
      </c>
      <c r="I21" s="99"/>
      <c r="J21" s="1"/>
      <c r="K21" s="1"/>
      <c r="L21" s="1"/>
      <c r="M21" s="1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3"/>
      <c r="AC21" s="177"/>
      <c r="AD21" s="177"/>
      <c r="AE21" s="177"/>
      <c r="AF21" s="177"/>
      <c r="AG21" s="14"/>
    </row>
    <row r="22" spans="1:33" ht="13.5" customHeight="1">
      <c r="A22" s="90" t="s">
        <v>38</v>
      </c>
      <c r="B22" s="158"/>
      <c r="C22" s="35" t="s">
        <v>42</v>
      </c>
      <c r="D22" s="90">
        <v>6</v>
      </c>
      <c r="E22" s="90">
        <v>2</v>
      </c>
      <c r="F22" s="90"/>
      <c r="G22" s="92"/>
      <c r="H22" s="37">
        <f t="shared" si="0"/>
        <v>144</v>
      </c>
      <c r="I22" s="5">
        <f>H22-J22</f>
        <v>127</v>
      </c>
      <c r="J22" s="1">
        <v>17</v>
      </c>
      <c r="K22" s="1"/>
      <c r="L22" s="1"/>
      <c r="M22" s="1">
        <v>4</v>
      </c>
      <c r="N22" s="90">
        <v>80</v>
      </c>
      <c r="O22" s="90">
        <v>4</v>
      </c>
      <c r="P22" s="90">
        <v>64</v>
      </c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3"/>
      <c r="AC22" s="163"/>
      <c r="AD22" s="163"/>
      <c r="AE22" s="163"/>
      <c r="AF22" s="163"/>
      <c r="AG22" s="11"/>
    </row>
    <row r="23" spans="1:33" ht="13.5" customHeight="1">
      <c r="A23" s="90" t="s">
        <v>40</v>
      </c>
      <c r="B23" s="160"/>
      <c r="C23" s="35" t="s">
        <v>59</v>
      </c>
      <c r="D23" s="95">
        <v>6</v>
      </c>
      <c r="E23" s="95"/>
      <c r="F23" s="90">
        <v>2</v>
      </c>
      <c r="G23" s="92"/>
      <c r="H23" s="37">
        <f t="shared" si="0"/>
        <v>144</v>
      </c>
      <c r="I23" s="5">
        <f>H23-J23</f>
        <v>86</v>
      </c>
      <c r="J23" s="1">
        <v>58</v>
      </c>
      <c r="K23" s="1"/>
      <c r="L23" s="1"/>
      <c r="M23" s="1">
        <v>4</v>
      </c>
      <c r="N23" s="90">
        <v>80</v>
      </c>
      <c r="O23" s="90">
        <v>4</v>
      </c>
      <c r="P23" s="90">
        <v>64</v>
      </c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3"/>
      <c r="AC23" s="163"/>
      <c r="AD23" s="163"/>
      <c r="AE23" s="163"/>
      <c r="AF23" s="163"/>
      <c r="AG23" s="11"/>
    </row>
    <row r="24" spans="1:33" s="12" customFormat="1" ht="24.75" customHeight="1">
      <c r="A24" s="90"/>
      <c r="B24" s="90" t="s">
        <v>55</v>
      </c>
      <c r="C24" s="90"/>
      <c r="D24" s="95"/>
      <c r="E24" s="95"/>
      <c r="F24" s="90"/>
      <c r="G24" s="92"/>
      <c r="H24" s="37">
        <f t="shared" si="0"/>
        <v>0</v>
      </c>
      <c r="I24" s="99"/>
      <c r="J24" s="1"/>
      <c r="K24" s="1"/>
      <c r="L24" s="1"/>
      <c r="M24" s="1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3"/>
      <c r="AC24" s="177"/>
      <c r="AD24" s="177"/>
      <c r="AE24" s="177"/>
      <c r="AF24" s="177"/>
      <c r="AG24" s="14"/>
    </row>
    <row r="25" spans="1:33" s="12" customFormat="1" ht="13.5" customHeight="1">
      <c r="A25" s="90"/>
      <c r="B25" s="90" t="s">
        <v>57</v>
      </c>
      <c r="C25" s="90"/>
      <c r="D25" s="95"/>
      <c r="E25" s="95"/>
      <c r="F25" s="90"/>
      <c r="G25" s="92"/>
      <c r="H25" s="37">
        <f t="shared" si="0"/>
        <v>0</v>
      </c>
      <c r="I25" s="99"/>
      <c r="J25" s="1"/>
      <c r="K25" s="1"/>
      <c r="L25" s="1"/>
      <c r="M25" s="1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3"/>
      <c r="AC25" s="177"/>
      <c r="AD25" s="177"/>
      <c r="AE25" s="177"/>
      <c r="AF25" s="177"/>
      <c r="AG25" s="14"/>
    </row>
    <row r="26" spans="1:33" s="11" customFormat="1" ht="13.5" customHeight="1">
      <c r="A26" s="90" t="s">
        <v>41</v>
      </c>
      <c r="B26" s="158"/>
      <c r="C26" s="35" t="s">
        <v>39</v>
      </c>
      <c r="D26" s="90">
        <v>3</v>
      </c>
      <c r="E26" s="90"/>
      <c r="F26" s="90"/>
      <c r="G26" s="92"/>
      <c r="H26" s="37">
        <f t="shared" si="0"/>
        <v>72</v>
      </c>
      <c r="I26" s="5">
        <f>H26-J26</f>
        <v>46</v>
      </c>
      <c r="J26" s="1">
        <v>26</v>
      </c>
      <c r="K26" s="1"/>
      <c r="L26" s="1"/>
      <c r="M26" s="1">
        <f t="shared" ref="M26:O26" si="2">M16</f>
        <v>2</v>
      </c>
      <c r="N26" s="1">
        <f t="shared" si="2"/>
        <v>40</v>
      </c>
      <c r="O26" s="1">
        <f t="shared" si="2"/>
        <v>2</v>
      </c>
      <c r="P26" s="1">
        <v>32</v>
      </c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  <c r="AB26" s="93"/>
      <c r="AC26" s="163"/>
      <c r="AD26" s="163"/>
      <c r="AE26" s="163"/>
      <c r="AF26" s="163"/>
    </row>
    <row r="27" spans="1:33" s="11" customFormat="1" ht="13.5" customHeight="1">
      <c r="A27" s="90" t="s">
        <v>43</v>
      </c>
      <c r="B27" s="160"/>
      <c r="C27" s="35" t="s">
        <v>162</v>
      </c>
      <c r="D27" s="90">
        <v>3</v>
      </c>
      <c r="E27" s="90"/>
      <c r="F27" s="90"/>
      <c r="G27" s="92"/>
      <c r="H27" s="37">
        <v>72</v>
      </c>
      <c r="I27" s="5">
        <f>H27-J27</f>
        <v>32</v>
      </c>
      <c r="J27" s="1">
        <v>40</v>
      </c>
      <c r="K27" s="1"/>
      <c r="L27" s="1"/>
      <c r="M27" s="1"/>
      <c r="N27" s="90"/>
      <c r="O27" s="90"/>
      <c r="P27" s="90"/>
      <c r="Q27" s="90">
        <v>6</v>
      </c>
      <c r="R27" s="90">
        <v>48</v>
      </c>
      <c r="S27" s="90">
        <v>3</v>
      </c>
      <c r="T27" s="90">
        <v>24</v>
      </c>
      <c r="U27" s="90"/>
      <c r="V27" s="90"/>
      <c r="W27" s="90"/>
      <c r="X27" s="90"/>
      <c r="Y27" s="90"/>
      <c r="Z27" s="90"/>
      <c r="AA27" s="90"/>
      <c r="AB27" s="93"/>
      <c r="AC27" s="163"/>
      <c r="AD27" s="163"/>
      <c r="AE27" s="163"/>
      <c r="AF27" s="163"/>
    </row>
    <row r="28" spans="1:33" s="11" customFormat="1" ht="27.75" customHeight="1">
      <c r="A28" s="93"/>
      <c r="B28" s="90"/>
      <c r="C28" s="35" t="s">
        <v>180</v>
      </c>
      <c r="D28" s="95">
        <v>3</v>
      </c>
      <c r="E28" s="95"/>
      <c r="F28" s="90"/>
      <c r="G28" s="92"/>
      <c r="H28" s="1">
        <v>72</v>
      </c>
      <c r="I28" s="99"/>
      <c r="J28" s="1"/>
      <c r="K28" s="1"/>
      <c r="L28" s="1">
        <v>72</v>
      </c>
      <c r="M28" s="1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3"/>
      <c r="AC28" s="34"/>
      <c r="AD28" s="34"/>
      <c r="AE28" s="34"/>
      <c r="AF28" s="34"/>
    </row>
    <row r="29" spans="1:33" s="17" customFormat="1">
      <c r="A29" s="122" t="s">
        <v>45</v>
      </c>
      <c r="B29" s="95" t="s">
        <v>46</v>
      </c>
      <c r="C29" s="90"/>
      <c r="D29" s="95"/>
      <c r="E29" s="100"/>
      <c r="F29" s="99"/>
      <c r="G29" s="99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11"/>
      <c r="AD29" s="11"/>
      <c r="AE29" s="11"/>
      <c r="AF29" s="11"/>
      <c r="AG29" s="11"/>
    </row>
    <row r="30" spans="1:33" ht="28.5" customHeight="1">
      <c r="A30" s="165" t="s">
        <v>181</v>
      </c>
      <c r="B30" s="165" t="s">
        <v>64</v>
      </c>
      <c r="C30" s="35" t="s">
        <v>182</v>
      </c>
      <c r="D30" s="90">
        <v>5</v>
      </c>
      <c r="E30" s="90">
        <v>7</v>
      </c>
      <c r="F30" s="90"/>
      <c r="G30" s="90"/>
      <c r="H30" s="5">
        <v>120</v>
      </c>
      <c r="I30" s="1">
        <v>0</v>
      </c>
      <c r="J30" s="1">
        <v>120</v>
      </c>
      <c r="K30" s="1"/>
      <c r="L30" s="1"/>
      <c r="M30" s="1"/>
      <c r="N30" s="90"/>
      <c r="O30" s="90"/>
      <c r="P30" s="90"/>
      <c r="Q30" s="90">
        <v>2</v>
      </c>
      <c r="R30" s="90">
        <v>16</v>
      </c>
      <c r="S30" s="90">
        <v>2</v>
      </c>
      <c r="T30" s="90">
        <v>16</v>
      </c>
      <c r="U30" s="90">
        <v>2</v>
      </c>
      <c r="V30" s="90">
        <v>16</v>
      </c>
      <c r="W30" s="90">
        <v>3</v>
      </c>
      <c r="X30" s="90">
        <v>24</v>
      </c>
      <c r="Y30" s="90">
        <v>3</v>
      </c>
      <c r="Z30" s="90">
        <v>24</v>
      </c>
      <c r="AA30" s="90">
        <v>2</v>
      </c>
      <c r="AB30" s="90">
        <v>24</v>
      </c>
      <c r="AG30" s="11"/>
    </row>
    <row r="31" spans="1:33" ht="42.75" customHeight="1">
      <c r="A31" s="165"/>
      <c r="B31" s="165"/>
      <c r="C31" s="35" t="s">
        <v>183</v>
      </c>
      <c r="D31" s="90">
        <v>2</v>
      </c>
      <c r="E31" s="90"/>
      <c r="F31" s="90"/>
      <c r="G31" s="90"/>
      <c r="H31" s="5">
        <v>48</v>
      </c>
      <c r="I31" s="1">
        <v>24</v>
      </c>
      <c r="J31" s="1">
        <v>24</v>
      </c>
      <c r="K31" s="1"/>
      <c r="L31" s="1"/>
      <c r="M31" s="1"/>
      <c r="N31" s="90"/>
      <c r="O31" s="90"/>
      <c r="P31" s="90"/>
      <c r="Q31" s="90">
        <v>3</v>
      </c>
      <c r="R31" s="90">
        <v>24</v>
      </c>
      <c r="S31" s="90">
        <v>3</v>
      </c>
      <c r="T31" s="90">
        <v>24</v>
      </c>
      <c r="U31" s="90"/>
      <c r="V31" s="90"/>
      <c r="W31" s="90"/>
      <c r="X31" s="90"/>
      <c r="Y31" s="90"/>
      <c r="Z31" s="99"/>
      <c r="AA31" s="99"/>
      <c r="AB31" s="99"/>
      <c r="AE31" s="11" t="s">
        <v>63</v>
      </c>
      <c r="AG31" s="11"/>
    </row>
    <row r="32" spans="1:33" ht="42.75" customHeight="1">
      <c r="A32" s="158" t="s">
        <v>66</v>
      </c>
      <c r="B32" s="158" t="s">
        <v>65</v>
      </c>
      <c r="C32" s="35" t="s">
        <v>184</v>
      </c>
      <c r="D32" s="90">
        <v>2</v>
      </c>
      <c r="E32" s="90"/>
      <c r="F32" s="90"/>
      <c r="G32" s="90"/>
      <c r="H32" s="5">
        <v>48</v>
      </c>
      <c r="I32" s="1">
        <v>24</v>
      </c>
      <c r="J32" s="1">
        <v>24</v>
      </c>
      <c r="K32" s="1"/>
      <c r="L32" s="1"/>
      <c r="M32" s="1"/>
      <c r="N32" s="90"/>
      <c r="O32" s="90"/>
      <c r="P32" s="90"/>
      <c r="Q32" s="90">
        <v>6</v>
      </c>
      <c r="R32" s="90">
        <v>48</v>
      </c>
      <c r="S32" s="90"/>
      <c r="T32" s="90"/>
      <c r="U32" s="90"/>
      <c r="V32" s="90"/>
      <c r="W32" s="90"/>
      <c r="X32" s="90"/>
      <c r="Y32" s="90"/>
      <c r="Z32" s="99"/>
      <c r="AA32" s="99"/>
      <c r="AB32" s="99"/>
    </row>
    <row r="33" spans="1:32" ht="42.75" customHeight="1">
      <c r="A33" s="159"/>
      <c r="B33" s="159"/>
      <c r="C33" s="35" t="s">
        <v>185</v>
      </c>
      <c r="D33" s="90">
        <v>1</v>
      </c>
      <c r="E33" s="90"/>
      <c r="F33" s="90"/>
      <c r="G33" s="90"/>
      <c r="H33" s="5">
        <v>24</v>
      </c>
      <c r="I33" s="1">
        <v>0</v>
      </c>
      <c r="J33" s="1">
        <v>24</v>
      </c>
      <c r="K33" s="1"/>
      <c r="L33" s="1"/>
      <c r="M33" s="1"/>
      <c r="N33" s="90"/>
      <c r="O33" s="90"/>
      <c r="P33" s="90"/>
      <c r="Q33" s="90"/>
      <c r="R33" s="90"/>
      <c r="S33" s="90">
        <v>3</v>
      </c>
      <c r="T33" s="90">
        <v>24</v>
      </c>
      <c r="U33" s="90"/>
      <c r="V33" s="90"/>
      <c r="W33" s="90"/>
      <c r="X33" s="90"/>
      <c r="Y33" s="90"/>
      <c r="Z33" s="99"/>
      <c r="AA33" s="99"/>
      <c r="AB33" s="99"/>
    </row>
    <row r="34" spans="1:32" ht="55.5" customHeight="1">
      <c r="A34" s="159"/>
      <c r="B34" s="159"/>
      <c r="C34" s="39" t="s">
        <v>186</v>
      </c>
      <c r="D34" s="94">
        <v>2</v>
      </c>
      <c r="E34" s="101"/>
      <c r="F34" s="99"/>
      <c r="G34" s="99"/>
      <c r="H34" s="5">
        <v>48</v>
      </c>
      <c r="I34" s="99">
        <v>24</v>
      </c>
      <c r="J34" s="99">
        <v>24</v>
      </c>
      <c r="K34" s="99"/>
      <c r="L34" s="1"/>
      <c r="M34" s="1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>
        <v>3</v>
      </c>
      <c r="Z34" s="99">
        <v>24</v>
      </c>
      <c r="AA34" s="90">
        <v>2</v>
      </c>
      <c r="AB34" s="99">
        <v>24</v>
      </c>
    </row>
    <row r="35" spans="1:32" ht="20.25" customHeight="1">
      <c r="A35" s="160"/>
      <c r="B35" s="160"/>
      <c r="C35" s="38" t="s">
        <v>187</v>
      </c>
      <c r="D35" s="90">
        <v>3</v>
      </c>
      <c r="E35" s="90"/>
      <c r="F35" s="90"/>
      <c r="G35" s="90"/>
      <c r="H35" s="5">
        <v>72</v>
      </c>
      <c r="I35" s="1"/>
      <c r="J35" s="1"/>
      <c r="K35" s="1"/>
      <c r="L35" s="1">
        <v>72</v>
      </c>
      <c r="M35" s="1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9"/>
      <c r="AA35" s="99"/>
      <c r="AB35" s="99"/>
    </row>
    <row r="36" spans="1:32" ht="42.75" customHeight="1">
      <c r="A36" s="158" t="s">
        <v>68</v>
      </c>
      <c r="B36" s="158" t="s">
        <v>67</v>
      </c>
      <c r="C36" s="35" t="s">
        <v>188</v>
      </c>
      <c r="D36" s="90">
        <v>1</v>
      </c>
      <c r="E36" s="90"/>
      <c r="F36" s="90"/>
      <c r="G36" s="90"/>
      <c r="H36" s="5">
        <v>24</v>
      </c>
      <c r="I36" s="1">
        <v>12</v>
      </c>
      <c r="J36" s="1">
        <v>12</v>
      </c>
      <c r="K36" s="1"/>
      <c r="L36" s="1"/>
      <c r="M36" s="1"/>
      <c r="N36" s="90"/>
      <c r="O36" s="90"/>
      <c r="P36" s="90"/>
      <c r="Q36" s="90">
        <v>3</v>
      </c>
      <c r="R36" s="90">
        <v>24</v>
      </c>
      <c r="S36" s="90"/>
      <c r="T36" s="90"/>
      <c r="U36" s="90"/>
      <c r="V36" s="90"/>
      <c r="W36" s="90"/>
      <c r="X36" s="90"/>
      <c r="Y36" s="90"/>
      <c r="Z36" s="99"/>
      <c r="AA36" s="99"/>
      <c r="AB36" s="99"/>
    </row>
    <row r="37" spans="1:32" ht="51.75" customHeight="1">
      <c r="A37" s="160"/>
      <c r="B37" s="160"/>
      <c r="C37" s="35" t="s">
        <v>189</v>
      </c>
      <c r="D37" s="90">
        <v>1</v>
      </c>
      <c r="E37" s="90"/>
      <c r="F37" s="90"/>
      <c r="G37" s="90"/>
      <c r="H37" s="5">
        <v>24</v>
      </c>
      <c r="I37" s="1">
        <v>12</v>
      </c>
      <c r="J37" s="1">
        <v>12</v>
      </c>
      <c r="K37" s="1"/>
      <c r="L37" s="1"/>
      <c r="M37" s="1"/>
      <c r="N37" s="90"/>
      <c r="O37" s="90"/>
      <c r="P37" s="90"/>
      <c r="Q37" s="90"/>
      <c r="R37" s="90"/>
      <c r="S37" s="90">
        <v>3</v>
      </c>
      <c r="T37" s="90">
        <v>24</v>
      </c>
      <c r="U37" s="90"/>
      <c r="V37" s="90"/>
      <c r="W37" s="90"/>
      <c r="X37" s="90"/>
      <c r="Y37" s="90"/>
      <c r="Z37" s="90"/>
      <c r="AA37" s="90"/>
      <c r="AB37" s="99"/>
      <c r="AC37" s="15"/>
    </row>
    <row r="38" spans="1:32" ht="30.75" customHeight="1">
      <c r="A38" s="158" t="s">
        <v>70</v>
      </c>
      <c r="B38" s="158" t="s">
        <v>69</v>
      </c>
      <c r="C38" s="40" t="s">
        <v>190</v>
      </c>
      <c r="D38" s="90">
        <v>1</v>
      </c>
      <c r="E38" s="90"/>
      <c r="F38" s="90"/>
      <c r="G38" s="90"/>
      <c r="H38" s="5">
        <v>24</v>
      </c>
      <c r="I38" s="1">
        <v>12</v>
      </c>
      <c r="J38" s="1">
        <v>12</v>
      </c>
      <c r="K38" s="1"/>
      <c r="L38" s="1"/>
      <c r="M38" s="1"/>
      <c r="N38" s="90"/>
      <c r="O38" s="90"/>
      <c r="P38" s="90"/>
      <c r="Q38" s="90"/>
      <c r="R38" s="90"/>
      <c r="S38" s="90"/>
      <c r="T38" s="90"/>
      <c r="U38" s="90">
        <v>3</v>
      </c>
      <c r="V38" s="90">
        <v>24</v>
      </c>
      <c r="W38" s="90"/>
      <c r="X38" s="90"/>
      <c r="Y38" s="90"/>
      <c r="Z38" s="90"/>
      <c r="AA38" s="90"/>
      <c r="AB38" s="90"/>
    </row>
    <row r="39" spans="1:32" ht="44.25" customHeight="1">
      <c r="A39" s="159"/>
      <c r="B39" s="159"/>
      <c r="C39" s="35" t="s">
        <v>191</v>
      </c>
      <c r="D39" s="90">
        <v>1</v>
      </c>
      <c r="E39" s="99"/>
      <c r="F39" s="99"/>
      <c r="G39" s="99"/>
      <c r="H39" s="5">
        <v>24</v>
      </c>
      <c r="I39" s="99">
        <v>12</v>
      </c>
      <c r="J39" s="99">
        <v>12</v>
      </c>
      <c r="K39" s="99"/>
      <c r="L39" s="1"/>
      <c r="M39" s="1"/>
      <c r="N39" s="90"/>
      <c r="O39" s="90"/>
      <c r="P39" s="90"/>
      <c r="Q39" s="90"/>
      <c r="R39" s="90"/>
      <c r="S39" s="90"/>
      <c r="T39" s="90"/>
      <c r="U39" s="90">
        <v>3</v>
      </c>
      <c r="V39" s="90">
        <v>24</v>
      </c>
      <c r="W39" s="90"/>
      <c r="X39" s="90"/>
      <c r="Y39" s="90"/>
      <c r="Z39" s="99"/>
      <c r="AA39" s="99"/>
      <c r="AB39" s="90"/>
    </row>
    <row r="40" spans="1:32" ht="30.75" customHeight="1">
      <c r="A40" s="159"/>
      <c r="B40" s="159"/>
      <c r="C40" s="39" t="s">
        <v>192</v>
      </c>
      <c r="D40" s="90">
        <v>1</v>
      </c>
      <c r="E40" s="101"/>
      <c r="F40" s="99"/>
      <c r="G40" s="99"/>
      <c r="H40" s="5">
        <v>24</v>
      </c>
      <c r="I40" s="99">
        <v>12</v>
      </c>
      <c r="J40" s="99">
        <v>12</v>
      </c>
      <c r="K40" s="99"/>
      <c r="L40" s="1"/>
      <c r="M40" s="1"/>
      <c r="N40" s="90"/>
      <c r="O40" s="90"/>
      <c r="P40" s="90"/>
      <c r="Q40" s="90"/>
      <c r="R40" s="90"/>
      <c r="S40" s="90"/>
      <c r="T40" s="90"/>
      <c r="U40" s="90">
        <v>3</v>
      </c>
      <c r="V40" s="90">
        <v>24</v>
      </c>
      <c r="W40" s="90"/>
      <c r="X40" s="90"/>
      <c r="Y40" s="90"/>
      <c r="Z40" s="99"/>
      <c r="AA40" s="99"/>
      <c r="AB40" s="90"/>
    </row>
    <row r="41" spans="1:32" ht="39" customHeight="1">
      <c r="A41" s="160"/>
      <c r="B41" s="160"/>
      <c r="C41" s="39" t="s">
        <v>193</v>
      </c>
      <c r="D41" s="90">
        <v>1</v>
      </c>
      <c r="E41" s="101"/>
      <c r="F41" s="99"/>
      <c r="G41" s="99"/>
      <c r="H41" s="5">
        <v>24</v>
      </c>
      <c r="I41" s="99">
        <v>12</v>
      </c>
      <c r="J41" s="99">
        <v>12</v>
      </c>
      <c r="K41" s="99"/>
      <c r="L41" s="1"/>
      <c r="M41" s="1"/>
      <c r="N41" s="90"/>
      <c r="O41" s="90"/>
      <c r="P41" s="90"/>
      <c r="Q41" s="90"/>
      <c r="R41" s="90"/>
      <c r="S41" s="90"/>
      <c r="T41" s="90"/>
      <c r="U41" s="90">
        <v>3</v>
      </c>
      <c r="V41" s="90">
        <v>24</v>
      </c>
      <c r="W41" s="90"/>
      <c r="X41" s="90"/>
      <c r="Y41" s="90"/>
      <c r="Z41" s="99"/>
      <c r="AA41" s="99"/>
      <c r="AB41" s="90"/>
    </row>
    <row r="42" spans="1:32" s="27" customFormat="1" ht="15" customHeight="1">
      <c r="A42" s="122" t="s">
        <v>48</v>
      </c>
      <c r="B42" s="95" t="s">
        <v>47</v>
      </c>
      <c r="C42" s="95"/>
      <c r="D42" s="94"/>
      <c r="E42" s="102"/>
      <c r="F42" s="19"/>
      <c r="G42" s="19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25"/>
      <c r="AD42" s="26"/>
      <c r="AE42" s="14"/>
      <c r="AF42" s="14"/>
    </row>
    <row r="43" spans="1:32" ht="30" customHeight="1">
      <c r="A43" s="158" t="s">
        <v>72</v>
      </c>
      <c r="B43" s="158" t="s">
        <v>71</v>
      </c>
      <c r="C43" s="35" t="s">
        <v>194</v>
      </c>
      <c r="D43" s="90">
        <v>6</v>
      </c>
      <c r="E43" s="90">
        <v>5.8</v>
      </c>
      <c r="F43" s="90"/>
      <c r="G43" s="90"/>
      <c r="H43" s="5">
        <v>144</v>
      </c>
      <c r="I43" s="1">
        <v>72</v>
      </c>
      <c r="J43" s="1">
        <v>52</v>
      </c>
      <c r="K43" s="1">
        <v>20</v>
      </c>
      <c r="L43" s="1"/>
      <c r="M43" s="1"/>
      <c r="N43" s="19"/>
      <c r="O43" s="19"/>
      <c r="P43" s="19"/>
      <c r="Q43" s="90">
        <v>3</v>
      </c>
      <c r="R43" s="99">
        <v>24</v>
      </c>
      <c r="S43" s="90">
        <v>3</v>
      </c>
      <c r="T43" s="99">
        <v>24</v>
      </c>
      <c r="U43" s="90">
        <v>3</v>
      </c>
      <c r="V43" s="99">
        <v>24</v>
      </c>
      <c r="W43" s="90">
        <v>3</v>
      </c>
      <c r="X43" s="99">
        <v>24</v>
      </c>
      <c r="Y43" s="19">
        <v>3</v>
      </c>
      <c r="Z43" s="90">
        <v>24</v>
      </c>
      <c r="AA43" s="90">
        <v>2</v>
      </c>
      <c r="AB43" s="90">
        <v>24</v>
      </c>
    </row>
    <row r="44" spans="1:32" ht="27.75" customHeight="1">
      <c r="A44" s="159"/>
      <c r="B44" s="159"/>
      <c r="C44" s="35" t="s">
        <v>195</v>
      </c>
      <c r="D44" s="90">
        <v>5</v>
      </c>
      <c r="E44" s="90">
        <v>5.8</v>
      </c>
      <c r="F44" s="90"/>
      <c r="G44" s="90"/>
      <c r="H44" s="5">
        <v>120</v>
      </c>
      <c r="I44" s="1">
        <v>60</v>
      </c>
      <c r="J44" s="1">
        <v>40</v>
      </c>
      <c r="K44" s="1">
        <v>20</v>
      </c>
      <c r="L44" s="1"/>
      <c r="M44" s="1"/>
      <c r="N44" s="19"/>
      <c r="O44" s="19"/>
      <c r="P44" s="19"/>
      <c r="Q44" s="90">
        <v>3</v>
      </c>
      <c r="R44" s="99">
        <v>24</v>
      </c>
      <c r="S44" s="90">
        <v>3</v>
      </c>
      <c r="T44" s="99">
        <v>24</v>
      </c>
      <c r="U44" s="90">
        <v>3</v>
      </c>
      <c r="V44" s="99">
        <v>24</v>
      </c>
      <c r="W44" s="19">
        <v>1</v>
      </c>
      <c r="X44" s="19">
        <v>8</v>
      </c>
      <c r="Y44" s="19">
        <v>2</v>
      </c>
      <c r="Z44" s="90">
        <v>16</v>
      </c>
      <c r="AA44" s="90">
        <v>2</v>
      </c>
      <c r="AB44" s="90">
        <v>24</v>
      </c>
    </row>
    <row r="45" spans="1:32" ht="41.25" customHeight="1">
      <c r="A45" s="159"/>
      <c r="B45" s="159"/>
      <c r="C45" s="35" t="s">
        <v>196</v>
      </c>
      <c r="D45" s="90">
        <v>3</v>
      </c>
      <c r="E45" s="90">
        <v>6</v>
      </c>
      <c r="F45" s="90"/>
      <c r="G45" s="90"/>
      <c r="H45" s="5">
        <v>72</v>
      </c>
      <c r="I45" s="1">
        <v>36</v>
      </c>
      <c r="J45" s="1">
        <v>16</v>
      </c>
      <c r="K45" s="1">
        <v>20</v>
      </c>
      <c r="L45" s="1"/>
      <c r="M45" s="1"/>
      <c r="N45" s="19"/>
      <c r="O45" s="19"/>
      <c r="P45" s="19"/>
      <c r="Q45" s="115">
        <v>2</v>
      </c>
      <c r="R45" s="99">
        <v>16</v>
      </c>
      <c r="S45" s="115">
        <v>1</v>
      </c>
      <c r="T45" s="99">
        <v>8</v>
      </c>
      <c r="U45" s="115">
        <v>1</v>
      </c>
      <c r="V45" s="99">
        <v>8</v>
      </c>
      <c r="W45" s="115">
        <v>1</v>
      </c>
      <c r="X45" s="116">
        <v>8</v>
      </c>
      <c r="Y45" s="116">
        <v>1</v>
      </c>
      <c r="Z45" s="116">
        <v>8</v>
      </c>
      <c r="AA45" s="116">
        <v>2</v>
      </c>
      <c r="AB45" s="117">
        <v>24</v>
      </c>
    </row>
    <row r="46" spans="1:32" ht="41.25" customHeight="1">
      <c r="A46" s="159"/>
      <c r="B46" s="159"/>
      <c r="C46" s="38" t="s">
        <v>197</v>
      </c>
      <c r="D46" s="91">
        <v>3</v>
      </c>
      <c r="E46" s="91">
        <v>6</v>
      </c>
      <c r="F46" s="91"/>
      <c r="G46" s="91"/>
      <c r="H46" s="31">
        <v>72</v>
      </c>
      <c r="I46" s="36">
        <v>36</v>
      </c>
      <c r="J46" s="36">
        <v>16</v>
      </c>
      <c r="K46" s="36">
        <v>20</v>
      </c>
      <c r="L46" s="1"/>
      <c r="M46" s="1"/>
      <c r="N46" s="19"/>
      <c r="O46" s="19"/>
      <c r="P46" s="19"/>
      <c r="Q46" s="115">
        <v>2</v>
      </c>
      <c r="R46" s="99">
        <v>16</v>
      </c>
      <c r="S46" s="115">
        <v>1</v>
      </c>
      <c r="T46" s="99">
        <v>8</v>
      </c>
      <c r="U46" s="115">
        <v>1</v>
      </c>
      <c r="V46" s="99">
        <v>8</v>
      </c>
      <c r="W46" s="115">
        <v>1</v>
      </c>
      <c r="X46" s="116">
        <v>8</v>
      </c>
      <c r="Y46" s="116">
        <v>1</v>
      </c>
      <c r="Z46" s="116">
        <v>8</v>
      </c>
      <c r="AA46" s="116">
        <v>2</v>
      </c>
      <c r="AB46" s="117">
        <v>24</v>
      </c>
    </row>
    <row r="47" spans="1:32" ht="60" customHeight="1">
      <c r="A47" s="159"/>
      <c r="B47" s="159"/>
      <c r="C47" s="38" t="s">
        <v>198</v>
      </c>
      <c r="D47" s="91">
        <v>4</v>
      </c>
      <c r="E47" s="91">
        <v>8</v>
      </c>
      <c r="F47" s="91"/>
      <c r="G47" s="91"/>
      <c r="H47" s="31">
        <v>96</v>
      </c>
      <c r="I47" s="36">
        <v>40</v>
      </c>
      <c r="J47" s="36">
        <v>56</v>
      </c>
      <c r="K47" s="36"/>
      <c r="L47" s="1"/>
      <c r="M47" s="1"/>
      <c r="N47" s="19"/>
      <c r="O47" s="19"/>
      <c r="P47" s="19"/>
      <c r="Q47" s="19"/>
      <c r="R47" s="19"/>
      <c r="S47" s="19"/>
      <c r="T47" s="19"/>
      <c r="U47" s="90">
        <v>3</v>
      </c>
      <c r="V47" s="99">
        <v>24</v>
      </c>
      <c r="W47" s="90">
        <v>3</v>
      </c>
      <c r="X47" s="99">
        <v>24</v>
      </c>
      <c r="Y47" s="90">
        <v>3</v>
      </c>
      <c r="Z47" s="99">
        <v>24</v>
      </c>
      <c r="AA47" s="90">
        <v>2</v>
      </c>
      <c r="AB47" s="90">
        <v>24</v>
      </c>
      <c r="AE47" s="11" t="s">
        <v>63</v>
      </c>
    </row>
    <row r="48" spans="1:32" ht="24.75" customHeight="1">
      <c r="A48" s="159"/>
      <c r="B48" s="159"/>
      <c r="C48" s="38" t="s">
        <v>199</v>
      </c>
      <c r="D48" s="91">
        <v>3</v>
      </c>
      <c r="E48" s="91"/>
      <c r="F48" s="91"/>
      <c r="G48" s="91"/>
      <c r="H48" s="1">
        <v>72</v>
      </c>
      <c r="I48" s="36"/>
      <c r="J48" s="36"/>
      <c r="K48" s="36"/>
      <c r="L48" s="1">
        <v>72</v>
      </c>
      <c r="M48" s="1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90"/>
      <c r="AA48" s="90"/>
      <c r="AB48" s="90"/>
    </row>
    <row r="49" spans="1:28" ht="27.75" customHeight="1">
      <c r="A49" s="159"/>
      <c r="B49" s="159"/>
      <c r="C49" s="38" t="s">
        <v>199</v>
      </c>
      <c r="D49" s="91">
        <v>6</v>
      </c>
      <c r="E49" s="91"/>
      <c r="F49" s="91"/>
      <c r="G49" s="91"/>
      <c r="H49" s="1">
        <v>144</v>
      </c>
      <c r="I49" s="36"/>
      <c r="J49" s="36"/>
      <c r="K49" s="36"/>
      <c r="L49" s="1">
        <v>144</v>
      </c>
      <c r="M49" s="1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90"/>
      <c r="AA49" s="90"/>
      <c r="AB49" s="90"/>
    </row>
    <row r="50" spans="1:28" ht="27.75" customHeight="1">
      <c r="A50" s="159"/>
      <c r="B50" s="159"/>
      <c r="C50" s="38" t="s">
        <v>200</v>
      </c>
      <c r="D50" s="91">
        <v>3</v>
      </c>
      <c r="E50" s="91"/>
      <c r="F50" s="91"/>
      <c r="G50" s="91"/>
      <c r="H50" s="1">
        <v>72</v>
      </c>
      <c r="I50" s="36"/>
      <c r="J50" s="36"/>
      <c r="K50" s="36"/>
      <c r="L50" s="1">
        <v>72</v>
      </c>
      <c r="M50" s="1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90"/>
      <c r="AA50" s="90"/>
      <c r="AB50" s="90"/>
    </row>
    <row r="51" spans="1:28" ht="25.5" customHeight="1">
      <c r="A51" s="160"/>
      <c r="B51" s="160"/>
      <c r="C51" s="38" t="s">
        <v>200</v>
      </c>
      <c r="D51" s="91">
        <v>15</v>
      </c>
      <c r="E51" s="91"/>
      <c r="F51" s="91"/>
      <c r="G51" s="91"/>
      <c r="H51" s="1">
        <v>360</v>
      </c>
      <c r="I51" s="36"/>
      <c r="J51" s="36"/>
      <c r="K51" s="36"/>
      <c r="L51" s="1">
        <v>360</v>
      </c>
      <c r="M51" s="1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90"/>
      <c r="AA51" s="90"/>
      <c r="AB51" s="90"/>
    </row>
    <row r="52" spans="1:28" ht="43.5" customHeight="1">
      <c r="A52" s="158" t="s">
        <v>74</v>
      </c>
      <c r="B52" s="158" t="s">
        <v>73</v>
      </c>
      <c r="C52" s="38" t="s">
        <v>201</v>
      </c>
      <c r="D52" s="91">
        <v>2</v>
      </c>
      <c r="E52" s="91"/>
      <c r="F52" s="91"/>
      <c r="G52" s="91"/>
      <c r="H52" s="31">
        <v>48</v>
      </c>
      <c r="I52" s="36">
        <v>24</v>
      </c>
      <c r="J52" s="36">
        <v>24</v>
      </c>
      <c r="K52" s="36"/>
      <c r="L52" s="1"/>
      <c r="M52" s="1"/>
      <c r="N52" s="19"/>
      <c r="O52" s="19"/>
      <c r="P52" s="19"/>
      <c r="Q52" s="19">
        <v>6</v>
      </c>
      <c r="R52" s="19">
        <v>48</v>
      </c>
      <c r="S52" s="19"/>
      <c r="T52" s="19"/>
      <c r="U52" s="19"/>
      <c r="V52" s="19"/>
      <c r="W52" s="19"/>
      <c r="X52" s="19"/>
      <c r="Y52" s="19"/>
      <c r="Z52" s="90"/>
      <c r="AA52" s="90"/>
      <c r="AB52" s="90"/>
    </row>
    <row r="53" spans="1:28" ht="41.25" customHeight="1">
      <c r="A53" s="159"/>
      <c r="B53" s="159"/>
      <c r="C53" s="38" t="s">
        <v>202</v>
      </c>
      <c r="D53" s="91">
        <v>1</v>
      </c>
      <c r="E53" s="91"/>
      <c r="F53" s="91"/>
      <c r="G53" s="91"/>
      <c r="H53" s="31">
        <v>24</v>
      </c>
      <c r="I53" s="36">
        <v>12</v>
      </c>
      <c r="J53" s="36">
        <v>12</v>
      </c>
      <c r="K53" s="36"/>
      <c r="L53" s="1"/>
      <c r="M53" s="1"/>
      <c r="N53" s="19"/>
      <c r="O53" s="19"/>
      <c r="P53" s="19"/>
      <c r="Q53" s="19"/>
      <c r="R53" s="19"/>
      <c r="S53" s="19"/>
      <c r="T53" s="19"/>
      <c r="U53" s="19"/>
      <c r="V53" s="19"/>
      <c r="W53" s="19">
        <v>3</v>
      </c>
      <c r="X53" s="19">
        <v>24</v>
      </c>
      <c r="Y53" s="19"/>
      <c r="Z53" s="90"/>
      <c r="AA53" s="90"/>
      <c r="AB53" s="90"/>
    </row>
    <row r="54" spans="1:28" ht="41.25" customHeight="1">
      <c r="A54" s="159"/>
      <c r="B54" s="159"/>
      <c r="C54" s="38" t="s">
        <v>203</v>
      </c>
      <c r="D54" s="91">
        <v>1</v>
      </c>
      <c r="E54" s="91"/>
      <c r="F54" s="91"/>
      <c r="G54" s="91"/>
      <c r="H54" s="31">
        <v>24</v>
      </c>
      <c r="I54" s="36">
        <v>12</v>
      </c>
      <c r="J54" s="36">
        <v>12</v>
      </c>
      <c r="K54" s="36"/>
      <c r="L54" s="1"/>
      <c r="M54" s="1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>
        <v>3</v>
      </c>
      <c r="Z54" s="19">
        <v>24</v>
      </c>
      <c r="AA54" s="90"/>
      <c r="AB54" s="90"/>
    </row>
    <row r="55" spans="1:28" s="11" customFormat="1" ht="45" customHeight="1">
      <c r="A55" s="159"/>
      <c r="B55" s="159"/>
      <c r="C55" s="38" t="s">
        <v>204</v>
      </c>
      <c r="D55" s="91">
        <v>3</v>
      </c>
      <c r="E55" s="91"/>
      <c r="F55" s="91"/>
      <c r="G55" s="91"/>
      <c r="H55" s="1">
        <v>72</v>
      </c>
      <c r="I55" s="36"/>
      <c r="J55" s="36"/>
      <c r="K55" s="36"/>
      <c r="L55" s="1">
        <v>72</v>
      </c>
      <c r="M55" s="1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90"/>
      <c r="AA55" s="90"/>
      <c r="AB55" s="90"/>
    </row>
    <row r="56" spans="1:28" s="11" customFormat="1" ht="45" customHeight="1">
      <c r="A56" s="159"/>
      <c r="B56" s="159"/>
      <c r="C56" s="38" t="s">
        <v>205</v>
      </c>
      <c r="D56" s="91">
        <v>6</v>
      </c>
      <c r="E56" s="91"/>
      <c r="F56" s="91"/>
      <c r="G56" s="91"/>
      <c r="H56" s="1">
        <v>144</v>
      </c>
      <c r="I56" s="36"/>
      <c r="J56" s="36"/>
      <c r="K56" s="36"/>
      <c r="L56" s="1">
        <v>144</v>
      </c>
      <c r="M56" s="1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90"/>
      <c r="AA56" s="90"/>
      <c r="AB56" s="90"/>
    </row>
    <row r="57" spans="1:28" s="11" customFormat="1" ht="40.5" customHeight="1">
      <c r="A57" s="159"/>
      <c r="B57" s="159"/>
      <c r="C57" s="38" t="s">
        <v>206</v>
      </c>
      <c r="D57" s="91">
        <v>3</v>
      </c>
      <c r="E57" s="91"/>
      <c r="F57" s="91"/>
      <c r="G57" s="91"/>
      <c r="H57" s="1">
        <v>72</v>
      </c>
      <c r="I57" s="36"/>
      <c r="J57" s="36"/>
      <c r="K57" s="36"/>
      <c r="L57" s="1">
        <v>72</v>
      </c>
      <c r="M57" s="1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90"/>
      <c r="AA57" s="90"/>
      <c r="AB57" s="90"/>
    </row>
    <row r="58" spans="1:28" s="11" customFormat="1" ht="36.75" customHeight="1">
      <c r="A58" s="160"/>
      <c r="B58" s="160"/>
      <c r="C58" s="38" t="s">
        <v>206</v>
      </c>
      <c r="D58" s="91">
        <v>6</v>
      </c>
      <c r="E58" s="91"/>
      <c r="F58" s="91"/>
      <c r="G58" s="91"/>
      <c r="H58" s="1">
        <v>144</v>
      </c>
      <c r="I58" s="36"/>
      <c r="J58" s="36"/>
      <c r="K58" s="36"/>
      <c r="L58" s="1">
        <v>144</v>
      </c>
      <c r="M58" s="1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90"/>
      <c r="AA58" s="90"/>
      <c r="AB58" s="90"/>
    </row>
    <row r="59" spans="1:28" s="11" customFormat="1" ht="27.75" customHeight="1">
      <c r="A59" s="158" t="s">
        <v>76</v>
      </c>
      <c r="B59" s="158" t="s">
        <v>75</v>
      </c>
      <c r="C59" s="38" t="s">
        <v>207</v>
      </c>
      <c r="D59" s="91">
        <v>2</v>
      </c>
      <c r="E59" s="91"/>
      <c r="F59" s="91"/>
      <c r="G59" s="91"/>
      <c r="H59" s="31">
        <v>48</v>
      </c>
      <c r="I59" s="36">
        <v>24</v>
      </c>
      <c r="J59" s="36">
        <v>24</v>
      </c>
      <c r="K59" s="36"/>
      <c r="L59" s="1"/>
      <c r="M59" s="1"/>
      <c r="N59" s="19"/>
      <c r="O59" s="19"/>
      <c r="P59" s="19"/>
      <c r="Q59" s="19"/>
      <c r="R59" s="19"/>
      <c r="S59" s="19"/>
      <c r="T59" s="19"/>
      <c r="U59" s="19">
        <v>3</v>
      </c>
      <c r="V59" s="19">
        <v>24</v>
      </c>
      <c r="W59" s="19">
        <v>3</v>
      </c>
      <c r="X59" s="19">
        <v>24</v>
      </c>
      <c r="Y59" s="19"/>
      <c r="Z59" s="90"/>
      <c r="AA59" s="90"/>
      <c r="AB59" s="90"/>
    </row>
    <row r="60" spans="1:28" s="11" customFormat="1" ht="40.5" customHeight="1">
      <c r="A60" s="159"/>
      <c r="B60" s="159"/>
      <c r="C60" s="38" t="s">
        <v>208</v>
      </c>
      <c r="D60" s="91">
        <v>2</v>
      </c>
      <c r="E60" s="91"/>
      <c r="F60" s="91"/>
      <c r="G60" s="91"/>
      <c r="H60" s="31">
        <v>48</v>
      </c>
      <c r="I60" s="36">
        <v>24</v>
      </c>
      <c r="J60" s="36">
        <v>24</v>
      </c>
      <c r="K60" s="36"/>
      <c r="L60" s="1"/>
      <c r="M60" s="1"/>
      <c r="N60" s="19"/>
      <c r="O60" s="19"/>
      <c r="P60" s="19"/>
      <c r="Q60" s="19"/>
      <c r="R60" s="19"/>
      <c r="S60" s="19">
        <v>6</v>
      </c>
      <c r="T60" s="19">
        <v>48</v>
      </c>
      <c r="U60" s="19"/>
      <c r="V60" s="19"/>
      <c r="W60" s="19"/>
      <c r="X60" s="19"/>
      <c r="Y60" s="19"/>
      <c r="Z60" s="90"/>
      <c r="AA60" s="90"/>
      <c r="AB60" s="90"/>
    </row>
    <row r="61" spans="1:28" s="11" customFormat="1" ht="40.5" customHeight="1">
      <c r="A61" s="159"/>
      <c r="B61" s="159"/>
      <c r="C61" s="38" t="s">
        <v>209</v>
      </c>
      <c r="D61" s="91">
        <v>5</v>
      </c>
      <c r="E61" s="91">
        <v>8</v>
      </c>
      <c r="F61" s="91"/>
      <c r="G61" s="91"/>
      <c r="H61" s="31">
        <v>120</v>
      </c>
      <c r="I61" s="36">
        <v>20</v>
      </c>
      <c r="J61" s="36">
        <v>100</v>
      </c>
      <c r="K61" s="36"/>
      <c r="L61" s="1"/>
      <c r="M61" s="1"/>
      <c r="N61" s="19"/>
      <c r="O61" s="19"/>
      <c r="P61" s="19"/>
      <c r="Q61" s="19"/>
      <c r="R61" s="19"/>
      <c r="S61" s="19">
        <v>5</v>
      </c>
      <c r="T61" s="19">
        <v>40</v>
      </c>
      <c r="U61" s="19">
        <v>1</v>
      </c>
      <c r="V61" s="19">
        <v>8</v>
      </c>
      <c r="W61" s="19">
        <v>5</v>
      </c>
      <c r="X61" s="19">
        <v>40</v>
      </c>
      <c r="Y61" s="19">
        <v>1</v>
      </c>
      <c r="Z61" s="19">
        <v>8</v>
      </c>
      <c r="AA61" s="19">
        <v>2</v>
      </c>
      <c r="AB61" s="19">
        <v>24</v>
      </c>
    </row>
    <row r="62" spans="1:28" s="11" customFormat="1" ht="40.5" customHeight="1">
      <c r="A62" s="159"/>
      <c r="B62" s="159"/>
      <c r="C62" s="35" t="s">
        <v>210</v>
      </c>
      <c r="D62" s="90">
        <v>5</v>
      </c>
      <c r="E62" s="90">
        <v>8</v>
      </c>
      <c r="F62" s="90"/>
      <c r="G62" s="90"/>
      <c r="H62" s="115">
        <v>120</v>
      </c>
      <c r="I62" s="90">
        <v>24</v>
      </c>
      <c r="J62" s="90">
        <v>96</v>
      </c>
      <c r="K62" s="90"/>
      <c r="L62" s="90"/>
      <c r="M62" s="90"/>
      <c r="N62" s="90"/>
      <c r="O62" s="90"/>
      <c r="P62" s="90"/>
      <c r="Q62" s="90"/>
      <c r="R62" s="90"/>
      <c r="S62" s="19">
        <v>3</v>
      </c>
      <c r="T62" s="19">
        <v>24</v>
      </c>
      <c r="U62" s="19">
        <v>4</v>
      </c>
      <c r="V62" s="19">
        <v>32</v>
      </c>
      <c r="W62" s="19">
        <v>3</v>
      </c>
      <c r="X62" s="19">
        <v>24</v>
      </c>
      <c r="Y62" s="19">
        <v>2</v>
      </c>
      <c r="Z62" s="19">
        <v>16</v>
      </c>
      <c r="AA62" s="19">
        <v>2</v>
      </c>
      <c r="AB62" s="19">
        <v>24</v>
      </c>
    </row>
    <row r="63" spans="1:28" s="11" customFormat="1" ht="40.5" customHeight="1">
      <c r="A63" s="159"/>
      <c r="B63" s="159"/>
      <c r="C63" s="30" t="s">
        <v>211</v>
      </c>
      <c r="D63" s="96">
        <v>2</v>
      </c>
      <c r="E63" s="96"/>
      <c r="F63" s="92">
        <v>7</v>
      </c>
      <c r="G63" s="92"/>
      <c r="H63" s="37">
        <v>48</v>
      </c>
      <c r="I63" s="37">
        <v>24</v>
      </c>
      <c r="J63" s="37">
        <v>24</v>
      </c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19"/>
      <c r="V63" s="19"/>
      <c r="W63" s="19">
        <v>3</v>
      </c>
      <c r="X63" s="19">
        <v>24</v>
      </c>
      <c r="Y63" s="19">
        <v>3</v>
      </c>
      <c r="Z63" s="19">
        <v>24</v>
      </c>
      <c r="AA63" s="19"/>
      <c r="AB63" s="19"/>
    </row>
    <row r="64" spans="1:28" s="11" customFormat="1" ht="24">
      <c r="A64" s="159"/>
      <c r="B64" s="159"/>
      <c r="C64" s="38" t="s">
        <v>212</v>
      </c>
      <c r="D64" s="91">
        <v>5</v>
      </c>
      <c r="E64" s="91"/>
      <c r="F64" s="91">
        <v>8</v>
      </c>
      <c r="G64" s="91"/>
      <c r="H64" s="31">
        <v>120</v>
      </c>
      <c r="I64" s="37">
        <v>60</v>
      </c>
      <c r="J64" s="37">
        <v>60</v>
      </c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19">
        <v>6</v>
      </c>
      <c r="X64" s="19">
        <v>48</v>
      </c>
      <c r="Y64" s="19">
        <v>3</v>
      </c>
      <c r="Z64" s="19">
        <v>24</v>
      </c>
      <c r="AA64" s="19">
        <v>4</v>
      </c>
      <c r="AB64" s="19">
        <v>48</v>
      </c>
    </row>
    <row r="65" spans="1:30" s="11" customFormat="1" ht="51.75" customHeight="1">
      <c r="A65" s="159"/>
      <c r="B65" s="159"/>
      <c r="C65" s="38" t="s">
        <v>213</v>
      </c>
      <c r="D65" s="91">
        <v>4</v>
      </c>
      <c r="E65" s="91">
        <v>8</v>
      </c>
      <c r="F65" s="91"/>
      <c r="G65" s="91"/>
      <c r="H65" s="5">
        <v>96</v>
      </c>
      <c r="I65" s="37">
        <v>36</v>
      </c>
      <c r="J65" s="37">
        <v>60</v>
      </c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>
        <v>3</v>
      </c>
      <c r="V65" s="37">
        <v>24</v>
      </c>
      <c r="W65" s="37">
        <v>1</v>
      </c>
      <c r="X65" s="37">
        <v>8</v>
      </c>
      <c r="Y65" s="19">
        <v>2</v>
      </c>
      <c r="Z65" s="19">
        <v>16</v>
      </c>
      <c r="AA65" s="19">
        <v>4</v>
      </c>
      <c r="AB65" s="19">
        <v>48</v>
      </c>
      <c r="AD65" s="11" t="s">
        <v>63</v>
      </c>
    </row>
    <row r="66" spans="1:30" s="11" customFormat="1" ht="28.5" customHeight="1">
      <c r="A66" s="159"/>
      <c r="B66" s="159"/>
      <c r="C66" s="38" t="s">
        <v>214</v>
      </c>
      <c r="D66" s="91">
        <v>3</v>
      </c>
      <c r="E66" s="91"/>
      <c r="F66" s="91"/>
      <c r="G66" s="91"/>
      <c r="H66" s="1">
        <v>72</v>
      </c>
      <c r="I66" s="37"/>
      <c r="J66" s="37"/>
      <c r="K66" s="37"/>
      <c r="L66" s="37">
        <v>72</v>
      </c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</row>
    <row r="67" spans="1:30" s="11" customFormat="1" ht="24.75" customHeight="1">
      <c r="A67" s="160"/>
      <c r="B67" s="160"/>
      <c r="C67" s="38" t="s">
        <v>214</v>
      </c>
      <c r="D67" s="91">
        <v>21</v>
      </c>
      <c r="E67" s="91"/>
      <c r="F67" s="91"/>
      <c r="G67" s="91"/>
      <c r="H67" s="1">
        <v>504</v>
      </c>
      <c r="I67" s="37"/>
      <c r="J67" s="37"/>
      <c r="K67" s="37"/>
      <c r="L67" s="37">
        <v>504</v>
      </c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</row>
    <row r="68" spans="1:30" s="11" customFormat="1" ht="42.75" customHeight="1">
      <c r="A68" s="158" t="s">
        <v>78</v>
      </c>
      <c r="B68" s="158" t="s">
        <v>77</v>
      </c>
      <c r="C68" s="38" t="s">
        <v>215</v>
      </c>
      <c r="D68" s="91">
        <v>1</v>
      </c>
      <c r="E68" s="91"/>
      <c r="F68" s="91"/>
      <c r="G68" s="91"/>
      <c r="H68" s="5">
        <v>24</v>
      </c>
      <c r="I68" s="37">
        <v>12</v>
      </c>
      <c r="J68" s="37">
        <v>12</v>
      </c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>
        <v>2</v>
      </c>
      <c r="AB68" s="37">
        <v>24</v>
      </c>
    </row>
    <row r="69" spans="1:30" s="11" customFormat="1" ht="53.25" customHeight="1">
      <c r="A69" s="159"/>
      <c r="B69" s="159"/>
      <c r="C69" s="38" t="s">
        <v>216</v>
      </c>
      <c r="D69" s="91">
        <v>1</v>
      </c>
      <c r="E69" s="91"/>
      <c r="F69" s="91"/>
      <c r="G69" s="91"/>
      <c r="H69" s="5">
        <v>24</v>
      </c>
      <c r="I69" s="37">
        <v>12</v>
      </c>
      <c r="J69" s="37">
        <v>12</v>
      </c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>
        <v>3</v>
      </c>
      <c r="Z69" s="37">
        <v>24</v>
      </c>
      <c r="AA69" s="37"/>
      <c r="AB69" s="37"/>
    </row>
    <row r="70" spans="1:30" s="11" customFormat="1" ht="27.75" customHeight="1">
      <c r="A70" s="159"/>
      <c r="B70" s="159"/>
      <c r="C70" s="38" t="s">
        <v>217</v>
      </c>
      <c r="D70" s="91">
        <v>1</v>
      </c>
      <c r="E70" s="91"/>
      <c r="F70" s="91"/>
      <c r="G70" s="91"/>
      <c r="H70" s="5">
        <v>24</v>
      </c>
      <c r="I70" s="37">
        <v>12</v>
      </c>
      <c r="J70" s="37">
        <v>12</v>
      </c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>
        <v>2</v>
      </c>
      <c r="AB70" s="37">
        <v>24</v>
      </c>
    </row>
    <row r="71" spans="1:30" s="11" customFormat="1" ht="42.75" customHeight="1">
      <c r="A71" s="159"/>
      <c r="B71" s="159"/>
      <c r="C71" s="38" t="s">
        <v>218</v>
      </c>
      <c r="D71" s="91">
        <v>1</v>
      </c>
      <c r="E71" s="91"/>
      <c r="F71" s="91"/>
      <c r="G71" s="91"/>
      <c r="H71" s="5">
        <v>24</v>
      </c>
      <c r="I71" s="37">
        <v>12</v>
      </c>
      <c r="J71" s="37">
        <v>12</v>
      </c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>
        <v>3</v>
      </c>
      <c r="Z71" s="37">
        <v>24</v>
      </c>
      <c r="AA71" s="37"/>
      <c r="AB71" s="37"/>
    </row>
    <row r="72" spans="1:30" s="11" customFormat="1" ht="25.5" customHeight="1">
      <c r="A72" s="159"/>
      <c r="B72" s="159"/>
      <c r="C72" s="38" t="s">
        <v>219</v>
      </c>
      <c r="D72" s="91">
        <v>3</v>
      </c>
      <c r="E72" s="91"/>
      <c r="F72" s="91"/>
      <c r="G72" s="91"/>
      <c r="H72" s="37">
        <v>72</v>
      </c>
      <c r="I72" s="37"/>
      <c r="J72" s="37"/>
      <c r="K72" s="37"/>
      <c r="L72" s="37">
        <v>72</v>
      </c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</row>
    <row r="73" spans="1:30" s="11" customFormat="1" ht="28.5" customHeight="1">
      <c r="A73" s="160"/>
      <c r="B73" s="160"/>
      <c r="C73" s="38" t="s">
        <v>168</v>
      </c>
      <c r="D73" s="91">
        <v>6</v>
      </c>
      <c r="E73" s="91"/>
      <c r="F73" s="91"/>
      <c r="G73" s="91"/>
      <c r="H73" s="37">
        <v>144</v>
      </c>
      <c r="I73" s="37"/>
      <c r="J73" s="37"/>
      <c r="K73" s="37"/>
      <c r="L73" s="37">
        <v>144</v>
      </c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</row>
    <row r="74" spans="1:30" s="11" customFormat="1" ht="54" customHeight="1">
      <c r="A74" s="158" t="s">
        <v>224</v>
      </c>
      <c r="B74" s="158" t="s">
        <v>79</v>
      </c>
      <c r="C74" s="38" t="s">
        <v>220</v>
      </c>
      <c r="D74" s="91">
        <v>1</v>
      </c>
      <c r="E74" s="91"/>
      <c r="F74" s="91"/>
      <c r="G74" s="91"/>
      <c r="H74" s="31">
        <v>24</v>
      </c>
      <c r="I74" s="37">
        <v>12</v>
      </c>
      <c r="J74" s="37">
        <v>12</v>
      </c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>
        <v>2</v>
      </c>
      <c r="AB74" s="37">
        <v>24</v>
      </c>
    </row>
    <row r="75" spans="1:30" s="11" customFormat="1" ht="39.75" customHeight="1">
      <c r="A75" s="159"/>
      <c r="B75" s="159"/>
      <c r="C75" s="38" t="s">
        <v>221</v>
      </c>
      <c r="D75" s="91">
        <v>1</v>
      </c>
      <c r="E75" s="91"/>
      <c r="F75" s="91"/>
      <c r="G75" s="91"/>
      <c r="H75" s="31">
        <v>24</v>
      </c>
      <c r="I75" s="37">
        <v>12</v>
      </c>
      <c r="J75" s="37">
        <v>12</v>
      </c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>
        <v>2</v>
      </c>
      <c r="AB75" s="37">
        <v>24</v>
      </c>
    </row>
    <row r="76" spans="1:30" s="11" customFormat="1" ht="29.25" customHeight="1">
      <c r="A76" s="159"/>
      <c r="B76" s="159"/>
      <c r="C76" s="38" t="s">
        <v>222</v>
      </c>
      <c r="D76" s="91">
        <v>1</v>
      </c>
      <c r="E76" s="91"/>
      <c r="F76" s="91"/>
      <c r="G76" s="91"/>
      <c r="H76" s="5">
        <v>24</v>
      </c>
      <c r="I76" s="37">
        <v>12</v>
      </c>
      <c r="J76" s="37">
        <v>12</v>
      </c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>
        <v>2</v>
      </c>
      <c r="AB76" s="37">
        <v>24</v>
      </c>
    </row>
    <row r="77" spans="1:30" s="11" customFormat="1" ht="31.5" customHeight="1">
      <c r="A77" s="159"/>
      <c r="B77" s="159"/>
      <c r="C77" s="38" t="s">
        <v>223</v>
      </c>
      <c r="D77" s="91">
        <v>3</v>
      </c>
      <c r="E77" s="91"/>
      <c r="F77" s="91"/>
      <c r="G77" s="91"/>
      <c r="H77" s="37">
        <v>72</v>
      </c>
      <c r="I77" s="37"/>
      <c r="J77" s="37"/>
      <c r="K77" s="37"/>
      <c r="L77" s="37">
        <v>72</v>
      </c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</row>
    <row r="78" spans="1:30" s="11" customFormat="1" ht="24.75" customHeight="1">
      <c r="A78" s="160"/>
      <c r="B78" s="160"/>
      <c r="C78" s="38" t="s">
        <v>223</v>
      </c>
      <c r="D78" s="91">
        <v>9</v>
      </c>
      <c r="E78" s="91"/>
      <c r="F78" s="91"/>
      <c r="G78" s="91"/>
      <c r="H78" s="37">
        <v>216</v>
      </c>
      <c r="I78" s="37"/>
      <c r="J78" s="37"/>
      <c r="K78" s="37"/>
      <c r="L78" s="37">
        <v>216</v>
      </c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</row>
    <row r="79" spans="1:30" s="11" customFormat="1" ht="12.75" customHeight="1">
      <c r="A79" s="92"/>
      <c r="B79" s="89"/>
      <c r="C79" s="38" t="s">
        <v>81</v>
      </c>
      <c r="D79" s="91">
        <v>9</v>
      </c>
      <c r="E79" s="91"/>
      <c r="F79" s="91"/>
      <c r="G79" s="91"/>
      <c r="H79" s="37">
        <v>216</v>
      </c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</row>
    <row r="80" spans="1:30" s="11" customFormat="1" ht="12.75" customHeight="1">
      <c r="A80" s="92"/>
      <c r="B80" s="89"/>
      <c r="C80" s="38" t="s">
        <v>80</v>
      </c>
      <c r="D80" s="91">
        <v>3</v>
      </c>
      <c r="E80" s="91"/>
      <c r="F80" s="91"/>
      <c r="G80" s="91"/>
      <c r="H80" s="37">
        <v>72</v>
      </c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</row>
    <row r="81" spans="1:28" s="11" customFormat="1" ht="27" customHeight="1">
      <c r="A81" s="112"/>
      <c r="B81" s="113"/>
      <c r="C81" s="38" t="s">
        <v>155</v>
      </c>
      <c r="D81" s="111"/>
      <c r="E81" s="111"/>
      <c r="F81" s="111"/>
      <c r="G81" s="111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</row>
    <row r="82" spans="1:28" s="11" customFormat="1" ht="17.25" customHeight="1">
      <c r="A82" s="112"/>
      <c r="B82" s="113"/>
      <c r="C82" s="38" t="s">
        <v>159</v>
      </c>
      <c r="D82" s="111"/>
      <c r="E82" s="111"/>
      <c r="F82" s="111"/>
      <c r="G82" s="111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</row>
    <row r="83" spans="1:28" s="11" customFormat="1">
      <c r="A83" s="92"/>
      <c r="B83" s="89"/>
      <c r="C83" s="38" t="s">
        <v>160</v>
      </c>
      <c r="D83" s="91"/>
      <c r="E83" s="91"/>
      <c r="F83" s="91"/>
      <c r="G83" s="91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</row>
    <row r="84" spans="1:28" s="11" customFormat="1" ht="24">
      <c r="A84" s="92"/>
      <c r="B84" s="89"/>
      <c r="C84" s="38" t="s">
        <v>156</v>
      </c>
      <c r="D84" s="91"/>
      <c r="E84" s="91"/>
      <c r="F84" s="91"/>
      <c r="G84" s="91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</row>
    <row r="85" spans="1:28" s="11" customFormat="1">
      <c r="A85" s="112"/>
      <c r="B85" s="113"/>
      <c r="C85" s="38" t="s">
        <v>163</v>
      </c>
      <c r="D85" s="111"/>
      <c r="E85" s="111"/>
      <c r="F85" s="111"/>
      <c r="G85" s="111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</row>
    <row r="86" spans="1:28" s="11" customFormat="1">
      <c r="A86" s="112"/>
      <c r="B86" s="113"/>
      <c r="C86" s="38" t="s">
        <v>161</v>
      </c>
      <c r="D86" s="111"/>
      <c r="E86" s="111"/>
      <c r="F86" s="111"/>
      <c r="G86" s="111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</row>
    <row r="87" spans="1:28" s="11" customFormat="1" ht="18.75" customHeight="1">
      <c r="A87" s="104"/>
      <c r="B87" s="105"/>
      <c r="C87" s="106" t="s">
        <v>6</v>
      </c>
      <c r="D87" s="106">
        <f>SUM(D10:D80)</f>
        <v>240</v>
      </c>
      <c r="E87" s="106">
        <f>SUM(E10:E78)</f>
        <v>72.599999999999994</v>
      </c>
      <c r="F87" s="106"/>
      <c r="G87" s="106"/>
      <c r="H87" s="107">
        <f>SUM(H10:H80)</f>
        <v>5760</v>
      </c>
      <c r="I87" s="108">
        <f t="shared" ref="I87:AB87" si="3">SUM(I10:I78)</f>
        <v>1365</v>
      </c>
      <c r="J87" s="108">
        <f t="shared" si="3"/>
        <v>1723</v>
      </c>
      <c r="K87" s="108">
        <f t="shared" si="3"/>
        <v>80</v>
      </c>
      <c r="L87" s="108">
        <f t="shared" si="3"/>
        <v>2304</v>
      </c>
      <c r="M87" s="108">
        <f t="shared" si="3"/>
        <v>36</v>
      </c>
      <c r="N87" s="109">
        <f t="shared" si="3"/>
        <v>720</v>
      </c>
      <c r="O87" s="109">
        <f t="shared" si="3"/>
        <v>36</v>
      </c>
      <c r="P87" s="109">
        <f t="shared" si="3"/>
        <v>576</v>
      </c>
      <c r="Q87" s="109">
        <f t="shared" si="3"/>
        <v>36</v>
      </c>
      <c r="R87" s="109">
        <f t="shared" si="3"/>
        <v>288</v>
      </c>
      <c r="S87" s="109">
        <f t="shared" si="3"/>
        <v>36</v>
      </c>
      <c r="T87" s="109">
        <f t="shared" si="3"/>
        <v>288</v>
      </c>
      <c r="U87" s="109">
        <f t="shared" si="3"/>
        <v>36</v>
      </c>
      <c r="V87" s="109">
        <f t="shared" si="3"/>
        <v>288</v>
      </c>
      <c r="W87" s="109">
        <f t="shared" si="3"/>
        <v>36</v>
      </c>
      <c r="X87" s="109">
        <f t="shared" si="3"/>
        <v>288</v>
      </c>
      <c r="Y87" s="109">
        <f t="shared" si="3"/>
        <v>36</v>
      </c>
      <c r="Z87" s="109">
        <f t="shared" si="3"/>
        <v>288</v>
      </c>
      <c r="AA87" s="109">
        <f t="shared" si="3"/>
        <v>36</v>
      </c>
      <c r="AB87" s="109">
        <f t="shared" si="3"/>
        <v>432</v>
      </c>
    </row>
    <row r="88" spans="1:28" s="11" customFormat="1" ht="11.25" customHeight="1">
      <c r="D88" s="118"/>
    </row>
    <row r="89" spans="1:28" s="11" customFormat="1" ht="26.25" customHeight="1">
      <c r="C89" s="178" t="s">
        <v>82</v>
      </c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</row>
    <row r="90" spans="1:28" s="11" customFormat="1" ht="20.25" customHeight="1">
      <c r="D90" s="118"/>
    </row>
    <row r="91" spans="1:28" s="11" customFormat="1" ht="28.5" customHeight="1">
      <c r="A91"/>
      <c r="B91"/>
      <c r="C91"/>
      <c r="D91" s="20"/>
      <c r="E91"/>
      <c r="F91"/>
      <c r="G91"/>
      <c r="H91"/>
      <c r="I91" s="2"/>
      <c r="J91" s="2"/>
      <c r="K91" s="2"/>
      <c r="L91" s="2"/>
      <c r="M91" s="2"/>
      <c r="N91" s="2"/>
      <c r="O91" s="2"/>
      <c r="P91" s="2"/>
      <c r="Q91" s="2"/>
      <c r="R91" s="6"/>
      <c r="S91" s="2"/>
      <c r="T91" s="6"/>
      <c r="U91" s="2"/>
      <c r="V91" s="6"/>
      <c r="W91" s="2"/>
      <c r="X91" s="6"/>
      <c r="Y91" s="2"/>
      <c r="Z91" s="6"/>
      <c r="AA91" s="2"/>
      <c r="AB91" s="6"/>
    </row>
    <row r="92" spans="1:28" s="11" customFormat="1" ht="18" customHeight="1">
      <c r="A92"/>
      <c r="B92"/>
      <c r="C92"/>
      <c r="D92" s="20"/>
      <c r="E92"/>
      <c r="F92"/>
      <c r="G92"/>
      <c r="H92"/>
      <c r="I92" s="2"/>
      <c r="J92" s="2"/>
      <c r="K92" s="2"/>
      <c r="L92" s="2"/>
      <c r="M92" s="2"/>
      <c r="N92" s="2"/>
      <c r="O92" s="2"/>
      <c r="P92" s="2"/>
      <c r="Q92" s="2"/>
      <c r="R92" s="6"/>
      <c r="S92" s="2"/>
      <c r="T92" s="22"/>
      <c r="U92" s="7"/>
      <c r="V92" s="22"/>
      <c r="W92" s="7"/>
      <c r="X92" s="6"/>
      <c r="Y92" s="2"/>
      <c r="Z92" s="6"/>
      <c r="AA92" s="2"/>
      <c r="AB92" s="6"/>
    </row>
    <row r="93" spans="1:28" s="11" customFormat="1" ht="12" customHeight="1">
      <c r="A93"/>
      <c r="B93"/>
      <c r="C93"/>
      <c r="D93" s="20"/>
      <c r="E93"/>
      <c r="F93"/>
      <c r="G93"/>
      <c r="H93"/>
      <c r="I93" s="2"/>
      <c r="J93" s="8"/>
      <c r="K93" s="8"/>
      <c r="L93" s="8"/>
      <c r="M93" s="8"/>
      <c r="N93" s="8"/>
      <c r="O93" s="8"/>
      <c r="P93" s="8"/>
      <c r="Q93" s="8"/>
      <c r="R93" s="6"/>
      <c r="S93" s="2"/>
      <c r="T93" s="6"/>
      <c r="U93" s="2"/>
      <c r="V93" s="21"/>
      <c r="W93" s="8"/>
      <c r="X93" s="6"/>
      <c r="Y93" s="2"/>
      <c r="Z93" s="6"/>
      <c r="AA93" s="2"/>
      <c r="AB93" s="6"/>
    </row>
    <row r="94" spans="1:28" s="11" customFormat="1" ht="41.25" customHeight="1">
      <c r="A94"/>
      <c r="B94"/>
      <c r="C94"/>
      <c r="D94" s="20"/>
      <c r="E94"/>
      <c r="F94"/>
      <c r="G94"/>
      <c r="H94"/>
      <c r="I94" s="2"/>
      <c r="J94" s="8"/>
      <c r="K94" s="8"/>
      <c r="L94" s="8"/>
      <c r="M94" s="8"/>
      <c r="N94" s="8"/>
      <c r="O94" s="8"/>
      <c r="P94" s="8"/>
      <c r="Q94" s="8"/>
      <c r="R94" s="6"/>
      <c r="S94" s="2"/>
      <c r="T94" s="6"/>
      <c r="U94" s="2"/>
      <c r="V94" s="21"/>
      <c r="W94" s="8"/>
      <c r="X94" s="6"/>
      <c r="Y94" s="2"/>
      <c r="Z94" s="6"/>
      <c r="AA94" s="2"/>
      <c r="AB94" s="6"/>
    </row>
    <row r="95" spans="1:28" ht="26.25" customHeight="1">
      <c r="I95" s="2"/>
      <c r="J95" s="8"/>
      <c r="K95" s="8"/>
      <c r="L95" s="8"/>
      <c r="M95" s="8"/>
      <c r="N95" s="8"/>
      <c r="O95" s="8"/>
      <c r="Q95" s="2"/>
      <c r="R95" s="21"/>
      <c r="S95" s="8"/>
      <c r="T95" s="23"/>
      <c r="U95" s="9"/>
      <c r="V95" s="23"/>
      <c r="W95" s="9"/>
      <c r="Y95" s="2"/>
      <c r="AA95" s="2"/>
    </row>
    <row r="96" spans="1:28" ht="15.75" customHeight="1">
      <c r="I96" s="2"/>
      <c r="J96" s="2"/>
      <c r="K96" s="2"/>
      <c r="L96" s="2"/>
      <c r="M96" s="2"/>
      <c r="O96" s="2"/>
      <c r="Q96" s="2"/>
      <c r="T96" s="22"/>
      <c r="U96" s="7"/>
      <c r="V96" s="22"/>
      <c r="W96" s="7"/>
      <c r="Y96" s="2"/>
      <c r="AA96" s="2"/>
    </row>
    <row r="97" spans="1:32" ht="24.75" customHeight="1">
      <c r="I97" s="2"/>
      <c r="J97" s="2"/>
      <c r="K97" s="2"/>
      <c r="L97" s="2"/>
      <c r="M97" s="2"/>
      <c r="O97" s="2"/>
      <c r="Q97" s="2"/>
      <c r="T97" s="22"/>
      <c r="U97" s="7"/>
      <c r="V97" s="22"/>
      <c r="W97" s="7"/>
      <c r="Y97" s="2"/>
      <c r="AA97" s="2"/>
    </row>
    <row r="98" spans="1:32" ht="26.25" customHeight="1">
      <c r="I98" s="2"/>
      <c r="J98" s="2"/>
      <c r="K98" s="2"/>
      <c r="L98" s="2"/>
      <c r="M98" s="2"/>
      <c r="O98" s="2"/>
      <c r="Q98" s="2"/>
      <c r="T98" s="22"/>
      <c r="U98" s="7"/>
      <c r="V98" s="22"/>
      <c r="W98" s="7"/>
      <c r="Y98" s="2"/>
      <c r="AA98" s="2"/>
    </row>
    <row r="99" spans="1:32" ht="29.25" customHeight="1">
      <c r="I99" s="162"/>
      <c r="J99" s="162"/>
      <c r="K99" s="162"/>
      <c r="L99" s="162"/>
      <c r="M99" s="162"/>
      <c r="N99" s="162"/>
      <c r="O99" s="162"/>
      <c r="P99" s="162"/>
      <c r="Q99" s="162"/>
      <c r="R99" s="162"/>
      <c r="S99" s="162"/>
      <c r="T99" s="162"/>
      <c r="U99" s="162"/>
      <c r="V99" s="162"/>
      <c r="W99" s="29"/>
      <c r="X99" s="24"/>
      <c r="Y99" s="3"/>
      <c r="Z99" s="24"/>
      <c r="AA99" s="3"/>
      <c r="AB99" s="24"/>
    </row>
    <row r="100" spans="1:32" s="6" customFormat="1" ht="15.75" customHeight="1">
      <c r="A100"/>
      <c r="B100"/>
      <c r="C100"/>
      <c r="D100" s="20"/>
      <c r="E100"/>
      <c r="F100"/>
      <c r="G100"/>
      <c r="H100"/>
      <c r="I100" s="2"/>
      <c r="J100" s="2"/>
      <c r="K100" s="2"/>
      <c r="L100" s="2"/>
      <c r="M100" s="2"/>
      <c r="N100" s="2"/>
      <c r="O100" s="2"/>
      <c r="P100" s="2"/>
      <c r="Q100" s="2"/>
      <c r="S100" s="2"/>
      <c r="U100" s="2"/>
      <c r="W100" s="2"/>
      <c r="Y100" s="2"/>
      <c r="AA100" s="2"/>
      <c r="AC100" s="11"/>
      <c r="AD100" s="11"/>
      <c r="AE100" s="11"/>
      <c r="AF100" s="11"/>
    </row>
    <row r="101" spans="1:32" s="6" customFormat="1" ht="15.75" customHeight="1">
      <c r="A101"/>
      <c r="B101"/>
      <c r="C101"/>
      <c r="D101" s="20"/>
      <c r="E101"/>
      <c r="F101"/>
      <c r="G101"/>
      <c r="H101"/>
      <c r="I101" s="2"/>
      <c r="J101" s="2"/>
      <c r="K101" s="2"/>
      <c r="L101" s="2"/>
      <c r="M101" s="2"/>
      <c r="N101" s="2"/>
      <c r="O101" s="2"/>
      <c r="P101" s="2"/>
      <c r="Q101" s="2"/>
      <c r="S101" s="2"/>
      <c r="U101" s="2"/>
      <c r="W101" s="2"/>
      <c r="Y101" s="2"/>
      <c r="AA101" s="2"/>
      <c r="AC101" s="11"/>
      <c r="AD101" s="11"/>
      <c r="AE101" s="11"/>
      <c r="AF101" s="11"/>
    </row>
    <row r="102" spans="1:32" s="6" customFormat="1" ht="16.5" customHeight="1">
      <c r="A102"/>
      <c r="B102"/>
      <c r="C102"/>
      <c r="D102" s="20"/>
      <c r="E102"/>
      <c r="F102"/>
      <c r="G102"/>
      <c r="H102"/>
      <c r="I102" s="2"/>
      <c r="J102" s="2"/>
      <c r="K102" s="2"/>
      <c r="L102" s="2"/>
      <c r="M102" s="2"/>
      <c r="N102" s="2"/>
      <c r="O102" s="2"/>
      <c r="P102" s="2"/>
      <c r="Q102" s="2"/>
      <c r="S102" s="2"/>
      <c r="U102" s="2"/>
      <c r="W102" s="2"/>
      <c r="Y102" s="2"/>
      <c r="AA102" s="2"/>
      <c r="AC102" s="11"/>
      <c r="AD102" s="11"/>
      <c r="AE102" s="11"/>
      <c r="AF102" s="11"/>
    </row>
    <row r="103" spans="1:32" ht="27" customHeight="1">
      <c r="I103" s="2"/>
      <c r="J103" s="2"/>
      <c r="K103" s="2"/>
      <c r="L103" s="2"/>
      <c r="M103" s="2"/>
      <c r="O103" s="2"/>
      <c r="Q103" s="2"/>
      <c r="U103" s="2"/>
      <c r="Y103" s="2"/>
      <c r="AA103" s="2"/>
    </row>
    <row r="104" spans="1:32" ht="24" customHeight="1">
      <c r="I104" s="2"/>
      <c r="J104" s="2"/>
      <c r="K104" s="2"/>
      <c r="L104" s="2"/>
      <c r="M104" s="2"/>
      <c r="O104" s="2"/>
      <c r="Q104" s="2"/>
      <c r="U104" s="2"/>
      <c r="Y104" s="2"/>
      <c r="AA104" s="2"/>
    </row>
    <row r="105" spans="1:32" ht="19.5" customHeight="1">
      <c r="I105" s="2"/>
      <c r="J105" s="2"/>
      <c r="K105" s="2"/>
      <c r="L105" s="2"/>
      <c r="M105" s="2"/>
      <c r="O105" s="2"/>
      <c r="Q105" s="2"/>
      <c r="U105" s="2"/>
      <c r="Y105" s="2"/>
      <c r="AA105" s="2"/>
    </row>
    <row r="106" spans="1:32" ht="27.75" customHeight="1"/>
    <row r="107" spans="1:32" s="2" customFormat="1" ht="37.5" customHeight="1">
      <c r="A107"/>
      <c r="B107"/>
      <c r="C107"/>
      <c r="D107" s="20"/>
      <c r="E107"/>
      <c r="F107"/>
      <c r="G107"/>
      <c r="H107"/>
      <c r="I107"/>
      <c r="J107"/>
      <c r="K107"/>
      <c r="L107"/>
      <c r="M107" s="10"/>
      <c r="O107" s="10"/>
      <c r="Q107" s="10"/>
      <c r="R107" s="6"/>
      <c r="T107" s="6"/>
      <c r="U107" s="10"/>
      <c r="V107" s="6"/>
      <c r="X107" s="6"/>
      <c r="Y107" s="10"/>
      <c r="Z107" s="6"/>
      <c r="AA107" s="10"/>
      <c r="AB107" s="6"/>
    </row>
    <row r="108" spans="1:32" s="2" customFormat="1" ht="23.25" customHeight="1">
      <c r="A108"/>
      <c r="B108"/>
      <c r="C108"/>
      <c r="D108" s="20"/>
      <c r="E108"/>
      <c r="F108"/>
      <c r="G108"/>
      <c r="H108"/>
      <c r="I108"/>
      <c r="J108"/>
      <c r="K108"/>
      <c r="L108"/>
      <c r="M108" s="10"/>
      <c r="O108" s="10"/>
      <c r="Q108" s="10"/>
      <c r="R108" s="6"/>
      <c r="T108" s="6"/>
      <c r="U108" s="10"/>
      <c r="V108" s="6"/>
      <c r="X108" s="6"/>
      <c r="Y108" s="10"/>
      <c r="Z108" s="6"/>
      <c r="AA108" s="10"/>
      <c r="AB108" s="6"/>
    </row>
    <row r="109" spans="1:32" s="2" customFormat="1" ht="29.25" customHeight="1">
      <c r="A109"/>
      <c r="B109"/>
      <c r="C109"/>
      <c r="D109" s="20"/>
      <c r="E109"/>
      <c r="F109"/>
      <c r="G109"/>
      <c r="H109"/>
      <c r="I109"/>
      <c r="J109"/>
      <c r="K109"/>
      <c r="L109"/>
      <c r="M109" s="10"/>
      <c r="O109" s="10"/>
      <c r="Q109" s="10"/>
      <c r="R109" s="6"/>
      <c r="T109" s="6"/>
      <c r="U109" s="10"/>
      <c r="V109" s="6"/>
      <c r="X109" s="6"/>
      <c r="Y109" s="10"/>
      <c r="Z109" s="6"/>
      <c r="AA109" s="10"/>
      <c r="AB109" s="6"/>
    </row>
    <row r="110" spans="1:32" s="2" customFormat="1" ht="39" customHeight="1">
      <c r="A110"/>
      <c r="B110"/>
      <c r="C110"/>
      <c r="D110" s="20"/>
      <c r="E110"/>
      <c r="F110"/>
      <c r="G110"/>
      <c r="H110"/>
      <c r="I110"/>
      <c r="J110"/>
      <c r="K110"/>
      <c r="L110"/>
      <c r="M110" s="10"/>
      <c r="O110" s="10"/>
      <c r="Q110" s="10"/>
      <c r="R110" s="6"/>
      <c r="T110" s="6"/>
      <c r="U110" s="10"/>
      <c r="V110" s="6"/>
      <c r="X110" s="6"/>
      <c r="Y110" s="10"/>
      <c r="Z110" s="6"/>
      <c r="AA110" s="10"/>
      <c r="AB110" s="6"/>
    </row>
    <row r="111" spans="1:32" s="2" customFormat="1" ht="38.25" customHeight="1">
      <c r="A111"/>
      <c r="B111"/>
      <c r="C111"/>
      <c r="D111" s="20"/>
      <c r="E111"/>
      <c r="F111"/>
      <c r="G111"/>
      <c r="H111"/>
      <c r="I111"/>
      <c r="J111"/>
      <c r="K111"/>
      <c r="L111"/>
      <c r="M111" s="10"/>
      <c r="O111" s="10"/>
      <c r="Q111" s="10"/>
      <c r="R111" s="6"/>
      <c r="T111" s="6"/>
      <c r="U111" s="10"/>
      <c r="V111" s="6"/>
      <c r="X111" s="6"/>
      <c r="Y111" s="10"/>
      <c r="Z111" s="6"/>
      <c r="AA111" s="10"/>
      <c r="AB111" s="6"/>
    </row>
    <row r="112" spans="1:32" s="6" customFormat="1" ht="16.5" customHeight="1">
      <c r="A112"/>
      <c r="B112"/>
      <c r="C112"/>
      <c r="D112" s="20"/>
      <c r="E112"/>
      <c r="F112"/>
      <c r="G112"/>
      <c r="H112"/>
      <c r="I112"/>
      <c r="J112"/>
      <c r="K112"/>
      <c r="L112"/>
      <c r="M112" s="10"/>
      <c r="N112" s="2"/>
      <c r="O112" s="10"/>
      <c r="P112" s="2"/>
      <c r="Q112" s="10"/>
      <c r="S112" s="2"/>
      <c r="U112" s="10"/>
      <c r="W112" s="2"/>
      <c r="Y112" s="10"/>
      <c r="AA112" s="10"/>
    </row>
    <row r="113" spans="1:32" s="2" customFormat="1" ht="19.5" customHeight="1">
      <c r="A113"/>
      <c r="B113"/>
      <c r="C113"/>
      <c r="D113" s="20"/>
      <c r="E113"/>
      <c r="F113"/>
      <c r="G113"/>
      <c r="H113"/>
      <c r="I113"/>
      <c r="J113"/>
      <c r="K113"/>
      <c r="L113"/>
      <c r="M113" s="10"/>
      <c r="O113" s="10"/>
      <c r="Q113" s="10"/>
      <c r="R113" s="6"/>
      <c r="T113" s="6"/>
      <c r="U113" s="10"/>
      <c r="V113" s="6"/>
      <c r="X113" s="6"/>
      <c r="Y113" s="10"/>
      <c r="Z113" s="6"/>
      <c r="AA113" s="10"/>
      <c r="AB113" s="6"/>
    </row>
    <row r="114" spans="1:32" s="2" customFormat="1" ht="33" customHeight="1">
      <c r="A114"/>
      <c r="B114"/>
      <c r="C114"/>
      <c r="D114" s="20"/>
      <c r="E114"/>
      <c r="F114"/>
      <c r="G114"/>
      <c r="H114"/>
      <c r="I114"/>
      <c r="J114"/>
      <c r="K114"/>
      <c r="L114"/>
      <c r="M114" s="10"/>
      <c r="O114" s="10"/>
      <c r="Q114" s="10"/>
      <c r="R114" s="6"/>
      <c r="T114" s="6"/>
      <c r="U114" s="10"/>
      <c r="V114" s="6"/>
      <c r="X114" s="6"/>
      <c r="Y114" s="10"/>
      <c r="Z114" s="6"/>
      <c r="AA114" s="10"/>
      <c r="AB114" s="6"/>
    </row>
    <row r="115" spans="1:32" s="28" customFormat="1" ht="27.75" customHeight="1">
      <c r="A115"/>
      <c r="B115"/>
      <c r="C115"/>
      <c r="D115" s="20"/>
      <c r="E115"/>
      <c r="F115"/>
      <c r="G115"/>
      <c r="H115"/>
      <c r="I115"/>
      <c r="J115"/>
      <c r="K115"/>
      <c r="L115"/>
      <c r="M115" s="10"/>
      <c r="N115" s="2"/>
      <c r="O115" s="10"/>
      <c r="P115" s="2"/>
      <c r="Q115" s="10"/>
      <c r="R115" s="6"/>
      <c r="S115" s="2"/>
      <c r="T115" s="6"/>
      <c r="U115" s="10"/>
      <c r="V115" s="6"/>
      <c r="W115" s="2"/>
      <c r="X115" s="6"/>
      <c r="Y115" s="10"/>
      <c r="Z115" s="6"/>
      <c r="AA115" s="10"/>
      <c r="AB115" s="6"/>
    </row>
    <row r="116" spans="1:32" ht="20.25" customHeight="1"/>
    <row r="117" spans="1:32" s="11" customFormat="1" ht="20.25" customHeight="1">
      <c r="A117"/>
      <c r="B117"/>
      <c r="C117"/>
      <c r="D117" s="20"/>
      <c r="E117"/>
      <c r="F117"/>
      <c r="G117"/>
      <c r="H117"/>
      <c r="I117"/>
      <c r="J117"/>
      <c r="K117"/>
      <c r="L117"/>
      <c r="M117" s="10"/>
      <c r="N117" s="2"/>
      <c r="O117" s="10"/>
      <c r="P117" s="2"/>
      <c r="Q117" s="10"/>
      <c r="R117" s="6"/>
      <c r="S117" s="2"/>
      <c r="T117" s="6"/>
      <c r="U117" s="10"/>
      <c r="V117" s="6"/>
      <c r="W117" s="2"/>
      <c r="X117" s="6"/>
      <c r="Y117" s="10"/>
      <c r="Z117" s="6"/>
      <c r="AA117" s="10"/>
      <c r="AB117" s="6"/>
    </row>
    <row r="118" spans="1:32" s="11" customFormat="1" ht="20.25" customHeight="1">
      <c r="A118"/>
      <c r="B118"/>
      <c r="C118"/>
      <c r="D118" s="20"/>
      <c r="E118"/>
      <c r="F118"/>
      <c r="G118"/>
      <c r="H118"/>
      <c r="I118"/>
      <c r="J118"/>
      <c r="K118"/>
      <c r="L118"/>
      <c r="M118" s="10"/>
      <c r="N118" s="2"/>
      <c r="O118" s="10"/>
      <c r="P118" s="2"/>
      <c r="Q118" s="10"/>
      <c r="R118" s="6"/>
      <c r="S118" s="2"/>
      <c r="T118" s="6"/>
      <c r="U118" s="10"/>
      <c r="V118" s="6"/>
      <c r="W118" s="2"/>
      <c r="X118" s="6"/>
      <c r="Y118" s="10"/>
      <c r="Z118" s="6"/>
      <c r="AA118" s="10"/>
      <c r="AB118" s="6"/>
    </row>
    <row r="120" spans="1:32" ht="27" customHeight="1"/>
    <row r="121" spans="1:32" s="4" customFormat="1">
      <c r="A121"/>
      <c r="B121"/>
      <c r="C121"/>
      <c r="D121" s="20"/>
      <c r="E121"/>
      <c r="F121"/>
      <c r="G121"/>
      <c r="H121"/>
      <c r="I121"/>
      <c r="J121"/>
      <c r="K121"/>
      <c r="L121"/>
      <c r="M121" s="10"/>
      <c r="N121" s="2"/>
      <c r="O121" s="10"/>
      <c r="P121" s="2"/>
      <c r="Q121" s="10"/>
      <c r="R121" s="6"/>
      <c r="S121" s="2"/>
      <c r="T121" s="6"/>
      <c r="U121" s="10"/>
      <c r="V121" s="6"/>
      <c r="W121" s="2"/>
      <c r="X121" s="6"/>
      <c r="Y121" s="10"/>
      <c r="Z121" s="6"/>
      <c r="AA121" s="10"/>
      <c r="AB121" s="6"/>
      <c r="AC121" s="14"/>
      <c r="AD121" s="14"/>
      <c r="AE121" s="14"/>
      <c r="AF121" s="14"/>
    </row>
    <row r="127" spans="1:32" s="11" customFormat="1">
      <c r="A127"/>
      <c r="B127"/>
      <c r="C127"/>
      <c r="D127" s="20"/>
      <c r="E127"/>
      <c r="F127"/>
      <c r="G127"/>
      <c r="H127"/>
      <c r="I127"/>
      <c r="J127"/>
      <c r="K127"/>
      <c r="L127"/>
      <c r="M127" s="10"/>
      <c r="N127" s="2"/>
      <c r="O127" s="10"/>
      <c r="P127" s="2"/>
      <c r="Q127" s="10"/>
      <c r="R127" s="6"/>
      <c r="S127" s="2"/>
      <c r="T127" s="6"/>
      <c r="U127" s="10"/>
      <c r="V127" s="6"/>
      <c r="W127" s="2"/>
      <c r="X127" s="6"/>
      <c r="Y127" s="10"/>
      <c r="Z127" s="6"/>
      <c r="AA127" s="10"/>
      <c r="AB127" s="6"/>
    </row>
    <row r="128" spans="1:32" s="11" customFormat="1">
      <c r="A128"/>
      <c r="B128"/>
      <c r="C128"/>
      <c r="D128" s="20"/>
      <c r="E128"/>
      <c r="F128"/>
      <c r="G128"/>
      <c r="H128"/>
      <c r="I128"/>
      <c r="J128"/>
      <c r="K128"/>
      <c r="L128"/>
      <c r="M128" s="10"/>
      <c r="N128" s="2"/>
      <c r="O128" s="10"/>
      <c r="P128" s="2"/>
      <c r="Q128" s="10"/>
      <c r="R128" s="6"/>
      <c r="S128" s="2"/>
      <c r="T128" s="6"/>
      <c r="U128" s="10"/>
      <c r="V128" s="6"/>
      <c r="W128" s="2"/>
      <c r="X128" s="6"/>
      <c r="Y128" s="10"/>
      <c r="Z128" s="6"/>
      <c r="AA128" s="10"/>
      <c r="AB128" s="6"/>
    </row>
    <row r="129" spans="1:29" s="11" customFormat="1">
      <c r="A129"/>
      <c r="B129"/>
      <c r="C129"/>
      <c r="D129" s="20"/>
      <c r="E129"/>
      <c r="F129"/>
      <c r="G129"/>
      <c r="H129"/>
      <c r="I129"/>
      <c r="J129"/>
      <c r="K129"/>
      <c r="L129"/>
      <c r="M129" s="10"/>
      <c r="N129" s="2"/>
      <c r="O129" s="10"/>
      <c r="P129" s="2"/>
      <c r="Q129" s="10"/>
      <c r="R129" s="6"/>
      <c r="S129" s="2"/>
      <c r="T129" s="6"/>
      <c r="U129" s="10"/>
      <c r="V129" s="6"/>
      <c r="W129" s="2"/>
      <c r="X129" s="6"/>
      <c r="Y129" s="10"/>
      <c r="Z129" s="6"/>
      <c r="AA129" s="10"/>
      <c r="AB129" s="6"/>
    </row>
    <row r="130" spans="1:29" s="11" customFormat="1">
      <c r="A130"/>
      <c r="B130"/>
      <c r="C130"/>
      <c r="D130" s="20"/>
      <c r="E130"/>
      <c r="F130"/>
      <c r="G130"/>
      <c r="H130"/>
      <c r="I130"/>
      <c r="J130"/>
      <c r="K130"/>
      <c r="L130"/>
      <c r="M130" s="10"/>
      <c r="N130" s="2"/>
      <c r="O130" s="10"/>
      <c r="P130" s="2"/>
      <c r="Q130" s="10"/>
      <c r="R130" s="6"/>
      <c r="S130" s="2"/>
      <c r="T130" s="6"/>
      <c r="U130" s="10"/>
      <c r="V130" s="6"/>
      <c r="W130" s="2"/>
      <c r="X130" s="6"/>
      <c r="Y130" s="10"/>
      <c r="Z130" s="6"/>
      <c r="AA130" s="10"/>
      <c r="AB130" s="6"/>
    </row>
    <row r="131" spans="1:29" s="11" customFormat="1">
      <c r="A131"/>
      <c r="B131"/>
      <c r="C131"/>
      <c r="D131" s="20"/>
      <c r="E131"/>
      <c r="F131"/>
      <c r="G131"/>
      <c r="H131"/>
      <c r="I131"/>
      <c r="J131"/>
      <c r="K131"/>
      <c r="L131"/>
      <c r="M131" s="10"/>
      <c r="N131" s="2"/>
      <c r="O131" s="10"/>
      <c r="P131" s="2"/>
      <c r="Q131" s="10"/>
      <c r="R131" s="6"/>
      <c r="S131" s="2"/>
      <c r="T131" s="6"/>
      <c r="U131" s="10"/>
      <c r="V131" s="6"/>
      <c r="W131" s="2"/>
      <c r="X131" s="6"/>
      <c r="Y131" s="10"/>
      <c r="Z131" s="6"/>
      <c r="AA131" s="10"/>
      <c r="AB131" s="6"/>
    </row>
    <row r="132" spans="1:29" s="11" customFormat="1">
      <c r="A132"/>
      <c r="B132"/>
      <c r="C132"/>
      <c r="D132" s="20"/>
      <c r="E132"/>
      <c r="F132"/>
      <c r="G132"/>
      <c r="H132"/>
      <c r="I132"/>
      <c r="J132"/>
      <c r="K132"/>
      <c r="L132"/>
      <c r="M132" s="10"/>
      <c r="N132" s="2"/>
      <c r="O132" s="10"/>
      <c r="P132" s="2"/>
      <c r="Q132" s="10"/>
      <c r="R132" s="6"/>
      <c r="S132" s="2"/>
      <c r="T132" s="6"/>
      <c r="U132" s="10"/>
      <c r="V132" s="6"/>
      <c r="W132" s="2"/>
      <c r="X132" s="6"/>
      <c r="Y132" s="10"/>
      <c r="Z132" s="6"/>
      <c r="AA132" s="10"/>
      <c r="AB132" s="6"/>
    </row>
    <row r="133" spans="1:29" s="11" customFormat="1">
      <c r="A133"/>
      <c r="B133"/>
      <c r="C133"/>
      <c r="D133" s="20"/>
      <c r="E133"/>
      <c r="F133"/>
      <c r="G133"/>
      <c r="H133"/>
      <c r="I133"/>
      <c r="J133"/>
      <c r="K133"/>
      <c r="L133"/>
      <c r="M133" s="10"/>
      <c r="N133" s="2"/>
      <c r="O133" s="10"/>
      <c r="P133" s="2"/>
      <c r="Q133" s="10"/>
      <c r="R133" s="6"/>
      <c r="S133" s="2"/>
      <c r="T133" s="6"/>
      <c r="U133" s="10"/>
      <c r="V133" s="6"/>
      <c r="W133" s="2"/>
      <c r="X133" s="6"/>
      <c r="Y133" s="10"/>
      <c r="Z133" s="6"/>
      <c r="AA133" s="10"/>
      <c r="AB133" s="6"/>
    </row>
    <row r="134" spans="1:29" s="11" customFormat="1">
      <c r="A134"/>
      <c r="B134"/>
      <c r="C134"/>
      <c r="D134" s="20"/>
      <c r="E134"/>
      <c r="F134"/>
      <c r="G134"/>
      <c r="H134"/>
      <c r="I134"/>
      <c r="J134"/>
      <c r="K134"/>
      <c r="L134"/>
      <c r="M134" s="10"/>
      <c r="N134" s="2"/>
      <c r="O134" s="10"/>
      <c r="P134" s="2"/>
      <c r="Q134" s="10"/>
      <c r="R134" s="6"/>
      <c r="S134" s="2"/>
      <c r="T134" s="6"/>
      <c r="U134" s="10"/>
      <c r="V134" s="6"/>
      <c r="W134" s="2"/>
      <c r="X134" s="6"/>
      <c r="Y134" s="10"/>
      <c r="Z134" s="6"/>
      <c r="AA134" s="10"/>
      <c r="AB134" s="6"/>
    </row>
    <row r="135" spans="1:29" s="11" customFormat="1">
      <c r="A135"/>
      <c r="B135"/>
      <c r="C135"/>
      <c r="D135" s="20"/>
      <c r="E135"/>
      <c r="F135"/>
      <c r="G135"/>
      <c r="H135"/>
      <c r="I135"/>
      <c r="J135"/>
      <c r="K135"/>
      <c r="L135"/>
      <c r="M135" s="10"/>
      <c r="N135" s="2"/>
      <c r="O135" s="10"/>
      <c r="P135" s="2"/>
      <c r="Q135" s="10"/>
      <c r="R135" s="6"/>
      <c r="S135" s="2"/>
      <c r="T135" s="6"/>
      <c r="U135" s="10"/>
      <c r="V135" s="6"/>
      <c r="W135" s="2"/>
      <c r="X135" s="6"/>
      <c r="Y135" s="10"/>
      <c r="Z135" s="6"/>
      <c r="AA135" s="10"/>
      <c r="AB135" s="6"/>
    </row>
    <row r="136" spans="1:29" s="11" customFormat="1">
      <c r="A136"/>
      <c r="B136"/>
      <c r="C136"/>
      <c r="D136" s="20"/>
      <c r="E136"/>
      <c r="F136"/>
      <c r="G136"/>
      <c r="H136"/>
      <c r="I136"/>
      <c r="J136"/>
      <c r="K136"/>
      <c r="L136"/>
      <c r="M136" s="10"/>
      <c r="N136" s="2"/>
      <c r="O136" s="10"/>
      <c r="P136" s="2"/>
      <c r="Q136" s="10"/>
      <c r="R136" s="6"/>
      <c r="S136" s="2"/>
      <c r="T136" s="6"/>
      <c r="U136" s="10"/>
      <c r="V136" s="6"/>
      <c r="W136" s="2"/>
      <c r="X136" s="6"/>
      <c r="Y136" s="10"/>
      <c r="Z136" s="6"/>
      <c r="AA136" s="10"/>
      <c r="AB136" s="6"/>
    </row>
    <row r="137" spans="1:29" s="11" customFormat="1" ht="12.75" customHeight="1">
      <c r="A137"/>
      <c r="B137"/>
      <c r="C137"/>
      <c r="D137" s="20"/>
      <c r="E137"/>
      <c r="F137"/>
      <c r="G137"/>
      <c r="H137"/>
      <c r="I137"/>
      <c r="J137"/>
      <c r="K137"/>
      <c r="L137"/>
      <c r="M137" s="10"/>
      <c r="N137" s="2"/>
      <c r="O137" s="10"/>
      <c r="P137" s="2"/>
      <c r="Q137" s="10"/>
      <c r="R137" s="6"/>
      <c r="S137" s="2"/>
      <c r="T137" s="6"/>
      <c r="U137" s="10"/>
      <c r="V137" s="6"/>
      <c r="W137" s="2"/>
      <c r="X137" s="6"/>
      <c r="Y137" s="10"/>
      <c r="Z137" s="6"/>
      <c r="AA137" s="10"/>
      <c r="AB137" s="6"/>
      <c r="AC137" s="16"/>
    </row>
  </sheetData>
  <mergeCells count="72">
    <mergeCell ref="E2:G2"/>
    <mergeCell ref="A32:A35"/>
    <mergeCell ref="B32:B35"/>
    <mergeCell ref="A74:A78"/>
    <mergeCell ref="B74:B78"/>
    <mergeCell ref="A43:A51"/>
    <mergeCell ref="B43:B51"/>
    <mergeCell ref="I99:V99"/>
    <mergeCell ref="A30:A31"/>
    <mergeCell ref="B30:B31"/>
    <mergeCell ref="B38:B41"/>
    <mergeCell ref="A38:A41"/>
    <mergeCell ref="A36:A37"/>
    <mergeCell ref="B36:B37"/>
    <mergeCell ref="A52:A58"/>
    <mergeCell ref="B52:B58"/>
    <mergeCell ref="A59:A67"/>
    <mergeCell ref="A68:A73"/>
    <mergeCell ref="B68:B73"/>
    <mergeCell ref="B59:B67"/>
    <mergeCell ref="C89:N89"/>
    <mergeCell ref="AC20:AF20"/>
    <mergeCell ref="AC21:AF21"/>
    <mergeCell ref="B22:B23"/>
    <mergeCell ref="AC22:AF22"/>
    <mergeCell ref="AC23:AF23"/>
    <mergeCell ref="AC24:AF24"/>
    <mergeCell ref="AC25:AF25"/>
    <mergeCell ref="B26:B27"/>
    <mergeCell ref="AC26:AF26"/>
    <mergeCell ref="AC27:AF27"/>
    <mergeCell ref="AC8:AF9"/>
    <mergeCell ref="B10:B19"/>
    <mergeCell ref="AC10:AF10"/>
    <mergeCell ref="AC11:AF11"/>
    <mergeCell ref="AC12:AF12"/>
    <mergeCell ref="AC13:AF13"/>
    <mergeCell ref="AC14:AF14"/>
    <mergeCell ref="AC15:AF15"/>
    <mergeCell ref="AC16:AF16"/>
    <mergeCell ref="AC17:AF17"/>
    <mergeCell ref="AC18:AF18"/>
    <mergeCell ref="AC19:AF19"/>
    <mergeCell ref="L4:L6"/>
    <mergeCell ref="M4:P4"/>
    <mergeCell ref="Q4:T4"/>
    <mergeCell ref="U4:X4"/>
    <mergeCell ref="Y4:AB4"/>
    <mergeCell ref="M5:N5"/>
    <mergeCell ref="O5:P5"/>
    <mergeCell ref="Q5:R5"/>
    <mergeCell ref="S5:T5"/>
    <mergeCell ref="U5:V5"/>
    <mergeCell ref="W5:X5"/>
    <mergeCell ref="Y5:Z5"/>
    <mergeCell ref="AA5:AB5"/>
    <mergeCell ref="A1:AB1"/>
    <mergeCell ref="A2:A6"/>
    <mergeCell ref="B2:B6"/>
    <mergeCell ref="C2:C6"/>
    <mergeCell ref="D2:D6"/>
    <mergeCell ref="H2:AB2"/>
    <mergeCell ref="E3:G3"/>
    <mergeCell ref="H3:H6"/>
    <mergeCell ref="I3:L3"/>
    <mergeCell ref="M3:AB3"/>
    <mergeCell ref="E4:E6"/>
    <mergeCell ref="F4:F6"/>
    <mergeCell ref="G4:G6"/>
    <mergeCell ref="I4:I6"/>
    <mergeCell ref="J4:J6"/>
    <mergeCell ref="K4:K6"/>
  </mergeCells>
  <pageMargins left="0.2" right="0.2" top="0.28000000000000003" bottom="0.21" header="0.31496062992125984" footer="0.21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1титул база9</vt:lpstr>
      <vt:lpstr>График УП база9</vt:lpstr>
      <vt:lpstr>РУП ҚтӘ-112</vt:lpstr>
      <vt:lpstr>'1титул база9'!Область_печати</vt:lpstr>
      <vt:lpstr>'График УП база9'!Область_печати</vt:lpstr>
      <vt:lpstr>'РУП ҚтӘ-112'!Область_печати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M.Zhumabekov</cp:lastModifiedBy>
  <cp:lastPrinted>2021-11-24T12:04:44Z</cp:lastPrinted>
  <dcterms:created xsi:type="dcterms:W3CDTF">2018-08-30T05:23:32Z</dcterms:created>
  <dcterms:modified xsi:type="dcterms:W3CDTF">2022-08-07T11:18:06Z</dcterms:modified>
</cp:coreProperties>
</file>